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资格复审" sheetId="2" r:id="rId1"/>
  </sheets>
  <definedNames>
    <definedName name="_xlnm._FilterDatabase" localSheetId="0" hidden="1">资格复审!$A$3:$K$135</definedName>
    <definedName name="_xlnm.Print_Titles" localSheetId="0">资格复审!$3:$3</definedName>
  </definedNames>
  <calcPr calcId="144525"/>
</workbook>
</file>

<file path=xl/sharedStrings.xml><?xml version="1.0" encoding="utf-8"?>
<sst xmlns="http://schemas.openxmlformats.org/spreadsheetml/2006/main" count="541" uniqueCount="311">
  <si>
    <t>附件1</t>
  </si>
  <si>
    <t>2025年温州市市级机关面向基层公开遴选优秀公务员进入资格复审人员名单（不含市公安局，共132人）</t>
  </si>
  <si>
    <t>遴选单位</t>
  </si>
  <si>
    <t>遴选职位</t>
  </si>
  <si>
    <r>
      <rPr>
        <b/>
        <sz val="11"/>
        <color theme="1"/>
        <rFont val="宋体"/>
        <charset val="134"/>
      </rPr>
      <t>职位</t>
    </r>
    <r>
      <rPr>
        <b/>
        <sz val="11"/>
        <color theme="1"/>
        <rFont val="Arial Unicode MS"/>
        <charset val="134"/>
      </rPr>
      <t xml:space="preserve">
</t>
    </r>
    <r>
      <rPr>
        <b/>
        <sz val="11"/>
        <color theme="1"/>
        <rFont val="宋体"/>
        <charset val="134"/>
      </rPr>
      <t>代码</t>
    </r>
  </si>
  <si>
    <r>
      <rPr>
        <b/>
        <sz val="11"/>
        <color theme="1"/>
        <rFont val="宋体"/>
        <charset val="134"/>
      </rPr>
      <t>遴选</t>
    </r>
    <r>
      <rPr>
        <b/>
        <sz val="11"/>
        <color theme="1"/>
        <rFont val="Arial Unicode MS"/>
        <charset val="134"/>
      </rPr>
      <t xml:space="preserve">
</t>
    </r>
    <r>
      <rPr>
        <b/>
        <sz val="11"/>
        <color theme="1"/>
        <rFont val="宋体"/>
        <charset val="134"/>
      </rPr>
      <t>人数</t>
    </r>
  </si>
  <si>
    <t>姓名</t>
  </si>
  <si>
    <t>准考证号</t>
  </si>
  <si>
    <t>笔试成绩</t>
  </si>
  <si>
    <t>专业加试</t>
  </si>
  <si>
    <t>年度考核
加分
（1-3分）</t>
  </si>
  <si>
    <t>总成绩</t>
  </si>
  <si>
    <t>排名</t>
  </si>
  <si>
    <t>温州市人大常委会办公室</t>
  </si>
  <si>
    <t>综合文字</t>
  </si>
  <si>
    <t>叶一凡</t>
  </si>
  <si>
    <t>103000100124</t>
  </si>
  <si>
    <t>刘振城</t>
  </si>
  <si>
    <t>103000100221</t>
  </si>
  <si>
    <t>王根德</t>
  </si>
  <si>
    <t>103000100516</t>
  </si>
  <si>
    <t>尤优</t>
  </si>
  <si>
    <t>103000100205</t>
  </si>
  <si>
    <t>周涵欣</t>
  </si>
  <si>
    <t>103000100711</t>
  </si>
  <si>
    <t>温州市委巡察机构</t>
  </si>
  <si>
    <t>巡察监督执纪执法</t>
  </si>
  <si>
    <t>朱郑灵</t>
  </si>
  <si>
    <t>103000100821</t>
  </si>
  <si>
    <t>季建芳</t>
  </si>
  <si>
    <t>103000101010</t>
  </si>
  <si>
    <t>戴克帆</t>
  </si>
  <si>
    <t>103000101001</t>
  </si>
  <si>
    <t>金浪</t>
  </si>
  <si>
    <t>103000101004</t>
  </si>
  <si>
    <t>林小君</t>
  </si>
  <si>
    <t>103000100823</t>
  </si>
  <si>
    <t>谢子扬</t>
  </si>
  <si>
    <t>103000100817</t>
  </si>
  <si>
    <t>吴奕翰</t>
  </si>
  <si>
    <t>103000100811</t>
  </si>
  <si>
    <t>林庆元</t>
  </si>
  <si>
    <t>103000101008</t>
  </si>
  <si>
    <t>董若群</t>
  </si>
  <si>
    <t>103000100809</t>
  </si>
  <si>
    <t>刘建博</t>
  </si>
  <si>
    <t>103000100820</t>
  </si>
  <si>
    <t>郑佳佳</t>
  </si>
  <si>
    <t>103000100802</t>
  </si>
  <si>
    <t>徐权宇</t>
  </si>
  <si>
    <t>103000100810</t>
  </si>
  <si>
    <t>翁婷婷</t>
  </si>
  <si>
    <t>103000100808</t>
  </si>
  <si>
    <t>金王锋</t>
  </si>
  <si>
    <t>103000101009</t>
  </si>
  <si>
    <t>郑婉然</t>
  </si>
  <si>
    <t>103000101006</t>
  </si>
  <si>
    <t>温州市生态环境保护行政执法队</t>
  </si>
  <si>
    <r>
      <rPr>
        <sz val="11"/>
        <color theme="1"/>
        <rFont val="宋体"/>
        <charset val="134"/>
      </rPr>
      <t>生态环境执法</t>
    </r>
    <r>
      <rPr>
        <sz val="11"/>
        <color theme="1"/>
        <rFont val="Arial Unicode MS"/>
        <charset val="134"/>
      </rPr>
      <t>1</t>
    </r>
  </si>
  <si>
    <t>麻浙港</t>
  </si>
  <si>
    <t>103000100718</t>
  </si>
  <si>
    <t>毛均捷</t>
  </si>
  <si>
    <t>103000100901</t>
  </si>
  <si>
    <t>陈丹帆</t>
  </si>
  <si>
    <t>103000100416</t>
  </si>
  <si>
    <r>
      <rPr>
        <sz val="11"/>
        <color theme="1"/>
        <rFont val="宋体"/>
        <charset val="134"/>
      </rPr>
      <t>生态环境执法</t>
    </r>
    <r>
      <rPr>
        <sz val="11"/>
        <color theme="1"/>
        <rFont val="Arial Unicode MS"/>
        <charset val="134"/>
      </rPr>
      <t>2</t>
    </r>
  </si>
  <si>
    <t>麻颖佳</t>
  </si>
  <si>
    <t>103000100218</t>
  </si>
  <si>
    <t>陈耶茜</t>
  </si>
  <si>
    <t>103000100607</t>
  </si>
  <si>
    <t>朱能</t>
  </si>
  <si>
    <t>103000100226</t>
  </si>
  <si>
    <r>
      <rPr>
        <sz val="11"/>
        <color theme="1"/>
        <rFont val="宋体"/>
        <charset val="134"/>
      </rPr>
      <t>生态环境执法</t>
    </r>
    <r>
      <rPr>
        <sz val="11"/>
        <color theme="1"/>
        <rFont val="Arial Unicode MS"/>
        <charset val="134"/>
      </rPr>
      <t>3</t>
    </r>
  </si>
  <si>
    <t>张建芳</t>
  </si>
  <si>
    <t>103000100219</t>
  </si>
  <si>
    <t>张引弘</t>
  </si>
  <si>
    <t>103000100405</t>
  </si>
  <si>
    <t>肖若楠</t>
  </si>
  <si>
    <t>103000100208</t>
  </si>
  <si>
    <t>卢湜川</t>
  </si>
  <si>
    <t>103000100207</t>
  </si>
  <si>
    <t>胡新和</t>
  </si>
  <si>
    <t>103000100105</t>
  </si>
  <si>
    <r>
      <rPr>
        <sz val="11"/>
        <color theme="1"/>
        <rFont val="宋体"/>
        <charset val="134"/>
      </rPr>
      <t>生态环境执法</t>
    </r>
    <r>
      <rPr>
        <sz val="11"/>
        <color theme="1"/>
        <rFont val="Arial Unicode MS"/>
        <charset val="134"/>
      </rPr>
      <t>4</t>
    </r>
  </si>
  <si>
    <t>余欢静</t>
  </si>
  <si>
    <t>103000100512</t>
  </si>
  <si>
    <t>黄依依</t>
  </si>
  <si>
    <t>103000100709</t>
  </si>
  <si>
    <t>麻茜茜</t>
  </si>
  <si>
    <t>103000100501</t>
  </si>
  <si>
    <t>温州市土壤和固体废物技术服务中心</t>
  </si>
  <si>
    <r>
      <rPr>
        <sz val="11"/>
        <color theme="1"/>
        <rFont val="宋体"/>
        <charset val="134"/>
      </rPr>
      <t>生态环境行政管理</t>
    </r>
    <r>
      <rPr>
        <sz val="11"/>
        <color theme="1"/>
        <rFont val="Arial Unicode MS"/>
        <charset val="134"/>
      </rPr>
      <t>1</t>
    </r>
  </si>
  <si>
    <t>余思思</t>
  </si>
  <si>
    <t>103000100426</t>
  </si>
  <si>
    <t>陈华亮</t>
  </si>
  <si>
    <t>103000100103</t>
  </si>
  <si>
    <t>季玲秀</t>
  </si>
  <si>
    <t>103000100308</t>
  </si>
  <si>
    <t>张蒙蒙</t>
  </si>
  <si>
    <t>103000100706</t>
  </si>
  <si>
    <t>刘伟</t>
  </si>
  <si>
    <t>103000100628</t>
  </si>
  <si>
    <r>
      <rPr>
        <sz val="11"/>
        <color theme="1"/>
        <rFont val="宋体"/>
        <charset val="134"/>
      </rPr>
      <t>生态环境行政管理</t>
    </r>
    <r>
      <rPr>
        <sz val="11"/>
        <color theme="1"/>
        <rFont val="Arial Unicode MS"/>
        <charset val="134"/>
      </rPr>
      <t>2</t>
    </r>
  </si>
  <si>
    <t>胡翊君</t>
  </si>
  <si>
    <t>103000100119</t>
  </si>
  <si>
    <t>黄志静</t>
  </si>
  <si>
    <t>103000100717</t>
  </si>
  <si>
    <t>尤秀</t>
  </si>
  <si>
    <t>103000100108</t>
  </si>
  <si>
    <t>邹腾</t>
  </si>
  <si>
    <t>103000100714</t>
  </si>
  <si>
    <t>叶若愉</t>
  </si>
  <si>
    <t>103000100320</t>
  </si>
  <si>
    <t>朱哲</t>
  </si>
  <si>
    <t>103000100422</t>
  </si>
  <si>
    <t>温州市住房和城乡建设局</t>
  </si>
  <si>
    <t>财务管理</t>
  </si>
  <si>
    <t>林公亨</t>
  </si>
  <si>
    <t>103000100129</t>
  </si>
  <si>
    <t>陈益俊</t>
  </si>
  <si>
    <t>103000100517</t>
  </si>
  <si>
    <t>徐钰烨</t>
  </si>
  <si>
    <t>103000100202</t>
  </si>
  <si>
    <t>潘伊敏</t>
  </si>
  <si>
    <t>103000100121</t>
  </si>
  <si>
    <t>温州市交通运输行政执法队</t>
  </si>
  <si>
    <r>
      <rPr>
        <sz val="11"/>
        <color theme="1"/>
        <rFont val="宋体"/>
        <charset val="134"/>
      </rPr>
      <t>一线执法</t>
    </r>
    <r>
      <rPr>
        <sz val="11"/>
        <color theme="1"/>
        <rFont val="Arial Unicode MS"/>
        <charset val="134"/>
      </rPr>
      <t>1</t>
    </r>
  </si>
  <si>
    <t>徐茂国</t>
  </si>
  <si>
    <t>103000100130</t>
  </si>
  <si>
    <t>缪纳维</t>
  </si>
  <si>
    <t>103000100201</t>
  </si>
  <si>
    <t>郑卓</t>
  </si>
  <si>
    <t>103000100419</t>
  </si>
  <si>
    <t>陈锦棣</t>
  </si>
  <si>
    <t>103000100503</t>
  </si>
  <si>
    <t>郑华川</t>
  </si>
  <si>
    <t>103000100223</t>
  </si>
  <si>
    <t>陈海达</t>
  </si>
  <si>
    <t>103000100225</t>
  </si>
  <si>
    <r>
      <rPr>
        <sz val="11"/>
        <color theme="1"/>
        <rFont val="宋体"/>
        <charset val="134"/>
      </rPr>
      <t>一线执法</t>
    </r>
    <r>
      <rPr>
        <sz val="11"/>
        <color theme="1"/>
        <rFont val="Arial Unicode MS"/>
        <charset val="134"/>
      </rPr>
      <t>2</t>
    </r>
  </si>
  <si>
    <t>王倩</t>
  </si>
  <si>
    <t>103000100513</t>
  </si>
  <si>
    <t>程添力</t>
  </si>
  <si>
    <t>103000100728</t>
  </si>
  <si>
    <t>周甜甜</t>
  </si>
  <si>
    <t>103000100126</t>
  </si>
  <si>
    <t>邹芝荣</t>
  </si>
  <si>
    <t>103000100615</t>
  </si>
  <si>
    <t>叶巧丽</t>
  </si>
  <si>
    <t>103000100227</t>
  </si>
  <si>
    <r>
      <rPr>
        <sz val="11"/>
        <color theme="1"/>
        <rFont val="宋体"/>
        <charset val="134"/>
      </rPr>
      <t>一线执法</t>
    </r>
    <r>
      <rPr>
        <sz val="11"/>
        <color theme="1"/>
        <rFont val="Arial Unicode MS"/>
        <charset val="134"/>
      </rPr>
      <t>4</t>
    </r>
  </si>
  <si>
    <t>张涵</t>
  </si>
  <si>
    <t>103000100614</t>
  </si>
  <si>
    <t>黄胜海</t>
  </si>
  <si>
    <t>103000100415</t>
  </si>
  <si>
    <t>夏天慧</t>
  </si>
  <si>
    <t>103000100420</t>
  </si>
  <si>
    <t>刘泽龙</t>
  </si>
  <si>
    <t>103000100906</t>
  </si>
  <si>
    <t>金军军</t>
  </si>
  <si>
    <t>103000100406</t>
  </si>
  <si>
    <r>
      <rPr>
        <sz val="11"/>
        <color theme="1"/>
        <rFont val="宋体"/>
        <charset val="134"/>
      </rPr>
      <t>一线执法</t>
    </r>
    <r>
      <rPr>
        <sz val="11"/>
        <color theme="1"/>
        <rFont val="Arial Unicode MS"/>
        <charset val="134"/>
      </rPr>
      <t>5</t>
    </r>
  </si>
  <si>
    <t>郑月强</t>
  </si>
  <si>
    <t>103000100127</t>
  </si>
  <si>
    <t>王水寒</t>
  </si>
  <si>
    <t>103000100317</t>
  </si>
  <si>
    <t>陈丰瑞</t>
  </si>
  <si>
    <t>103000100725</t>
  </si>
  <si>
    <t>林文杰</t>
  </si>
  <si>
    <t>103000100423</t>
  </si>
  <si>
    <t>陈捷</t>
  </si>
  <si>
    <t>103000100618</t>
  </si>
  <si>
    <t>朱艳艳</t>
  </si>
  <si>
    <t>103000100204</t>
  </si>
  <si>
    <t>滕若箐</t>
  </si>
  <si>
    <t>103000100616</t>
  </si>
  <si>
    <t>余利丰</t>
  </si>
  <si>
    <t>103000100905</t>
  </si>
  <si>
    <t>吴炜</t>
  </si>
  <si>
    <t>103000100326</t>
  </si>
  <si>
    <t>叶经奇</t>
  </si>
  <si>
    <t>103000100624</t>
  </si>
  <si>
    <t>温州市疾病预防控制中心（温州市卫生监督所）</t>
  </si>
  <si>
    <t>一线执法</t>
  </si>
  <si>
    <t>林伟</t>
  </si>
  <si>
    <t>103000100617</t>
  </si>
  <si>
    <t>周伟辉</t>
  </si>
  <si>
    <t>103000100619</t>
  </si>
  <si>
    <t>余亦楠</t>
  </si>
  <si>
    <t>103000100622</t>
  </si>
  <si>
    <t>潘鑫</t>
  </si>
  <si>
    <t>103000100425</t>
  </si>
  <si>
    <t>陈雅静</t>
  </si>
  <si>
    <t>103000100518</t>
  </si>
  <si>
    <t>温州市市场监督管理局</t>
  </si>
  <si>
    <r>
      <rPr>
        <sz val="11"/>
        <color theme="1"/>
        <rFont val="宋体"/>
        <charset val="134"/>
      </rPr>
      <t>市场监督综合管理</t>
    </r>
    <r>
      <rPr>
        <sz val="11"/>
        <color theme="1"/>
        <rFont val="Arial Unicode MS"/>
        <charset val="134"/>
      </rPr>
      <t>1</t>
    </r>
  </si>
  <si>
    <t>许洁琼</t>
  </si>
  <si>
    <t>103000100707</t>
  </si>
  <si>
    <t>陈浩然</t>
  </si>
  <si>
    <t>103000100611</t>
  </si>
  <si>
    <t>张恩来</t>
  </si>
  <si>
    <t>103000100703</t>
  </si>
  <si>
    <t>倪一霖</t>
  </si>
  <si>
    <t>103000100304</t>
  </si>
  <si>
    <t>潘仁仁</t>
  </si>
  <si>
    <t>103000100505</t>
  </si>
  <si>
    <r>
      <rPr>
        <sz val="11"/>
        <color theme="1"/>
        <rFont val="宋体"/>
        <charset val="134"/>
      </rPr>
      <t>市场监督综合管理</t>
    </r>
    <r>
      <rPr>
        <sz val="11"/>
        <color theme="1"/>
        <rFont val="Arial Unicode MS"/>
        <charset val="134"/>
      </rPr>
      <t>2</t>
    </r>
  </si>
  <si>
    <t>杨彤彤</t>
  </si>
  <si>
    <t>103000100102</t>
  </si>
  <si>
    <t>邵巍慈</t>
  </si>
  <si>
    <t>103000100510</t>
  </si>
  <si>
    <t>王超</t>
  </si>
  <si>
    <t>103000100608</t>
  </si>
  <si>
    <t>黄伊雯</t>
  </si>
  <si>
    <t>103000100230</t>
  </si>
  <si>
    <t>黄家豪</t>
  </si>
  <si>
    <t>103000100721</t>
  </si>
  <si>
    <t>诸奇</t>
  </si>
  <si>
    <t>103000100625</t>
  </si>
  <si>
    <r>
      <rPr>
        <sz val="11"/>
        <color theme="1"/>
        <rFont val="宋体"/>
        <charset val="134"/>
      </rPr>
      <t>市场监督综合管理</t>
    </r>
    <r>
      <rPr>
        <sz val="11"/>
        <color theme="1"/>
        <rFont val="Arial Unicode MS"/>
        <charset val="134"/>
      </rPr>
      <t>3</t>
    </r>
  </si>
  <si>
    <t>戴乔羽</t>
  </si>
  <si>
    <t>103000100601</t>
  </si>
  <si>
    <t>李信稿</t>
  </si>
  <si>
    <t>103000100307</t>
  </si>
  <si>
    <t>邵超凡</t>
  </si>
  <si>
    <t>103000100322</t>
  </si>
  <si>
    <t>吴侠辉</t>
  </si>
  <si>
    <t>103000100730</t>
  </si>
  <si>
    <t>杨圣地</t>
  </si>
  <si>
    <t>103000100606</t>
  </si>
  <si>
    <t>温州海洋经济发展示范区管理委员会</t>
  </si>
  <si>
    <t>张笑笑</t>
  </si>
  <si>
    <t>103000100727</t>
  </si>
  <si>
    <t>蔡思委</t>
  </si>
  <si>
    <t>103000100213</t>
  </si>
  <si>
    <t>黄峰造</t>
  </si>
  <si>
    <t>103000100305</t>
  </si>
  <si>
    <t>林超俊</t>
  </si>
  <si>
    <t>103000100114</t>
  </si>
  <si>
    <t>张潮</t>
  </si>
  <si>
    <t>103000100315</t>
  </si>
  <si>
    <t>郑玲锋</t>
  </si>
  <si>
    <t>103000100128</t>
  </si>
  <si>
    <t>陈坚磊</t>
  </si>
  <si>
    <t>103000100430</t>
  </si>
  <si>
    <t>姜然</t>
  </si>
  <si>
    <t>103000100428</t>
  </si>
  <si>
    <r>
      <rPr>
        <sz val="11"/>
        <color theme="1"/>
        <rFont val="宋体"/>
        <charset val="134"/>
      </rPr>
      <t>一线执法</t>
    </r>
    <r>
      <rPr>
        <sz val="11"/>
        <color theme="1"/>
        <rFont val="Arial Unicode MS"/>
        <charset val="134"/>
      </rPr>
      <t>3</t>
    </r>
  </si>
  <si>
    <t>王佳艳</t>
  </si>
  <si>
    <t>103000100427</t>
  </si>
  <si>
    <t>何谷倩</t>
  </si>
  <si>
    <t>103000100704</t>
  </si>
  <si>
    <t>许莉莉</t>
  </si>
  <si>
    <t>103000100318</t>
  </si>
  <si>
    <t>翁晶晶</t>
  </si>
  <si>
    <t>103000100421</t>
  </si>
  <si>
    <r>
      <rPr>
        <sz val="11"/>
        <color theme="1"/>
        <rFont val="宋体"/>
        <charset val="134"/>
      </rPr>
      <t>综合管理</t>
    </r>
    <r>
      <rPr>
        <sz val="11"/>
        <color theme="1"/>
        <rFont val="Arial Unicode MS"/>
        <charset val="134"/>
      </rPr>
      <t>2</t>
    </r>
  </si>
  <si>
    <t>叶余敏</t>
  </si>
  <si>
    <t>103000100708</t>
  </si>
  <si>
    <t>徐群乐</t>
  </si>
  <si>
    <t>103000100409</t>
  </si>
  <si>
    <t>王婉济</t>
  </si>
  <si>
    <t>103000100716</t>
  </si>
  <si>
    <t>陈淑如</t>
  </si>
  <si>
    <t>103000100520</t>
  </si>
  <si>
    <t>叶旦舟</t>
  </si>
  <si>
    <t>103000100316</t>
  </si>
  <si>
    <t>朱鑫华</t>
  </si>
  <si>
    <t>103000100115</t>
  </si>
  <si>
    <t>温州湾新区管理委员会</t>
  </si>
  <si>
    <t>经济管理</t>
  </si>
  <si>
    <t>周金燕</t>
  </si>
  <si>
    <t>103000100630</t>
  </si>
  <si>
    <t>邵陈美子</t>
  </si>
  <si>
    <t>103000100418</t>
  </si>
  <si>
    <t>林初蕾</t>
  </si>
  <si>
    <t>103000100109</t>
  </si>
  <si>
    <t>赵志鹏</t>
  </si>
  <si>
    <t>103000100723</t>
  </si>
  <si>
    <t>余成旺</t>
  </si>
  <si>
    <t>103000100303</t>
  </si>
  <si>
    <t>温州生态园管理委员会下属单位</t>
  </si>
  <si>
    <t>综合管理</t>
  </si>
  <si>
    <t>戴文倩</t>
  </si>
  <si>
    <t>103000100319</t>
  </si>
  <si>
    <t>汤佳佳</t>
  </si>
  <si>
    <t>103000100726</t>
  </si>
  <si>
    <t>王丹</t>
  </si>
  <si>
    <t>103000100101</t>
  </si>
  <si>
    <t>夏瑞文</t>
  </si>
  <si>
    <t>103000100610</t>
  </si>
  <si>
    <t>陈吴佳洋</t>
  </si>
  <si>
    <t>103000100408</t>
  </si>
  <si>
    <t>温州市住房公积金管理中心（含分支机构）</t>
  </si>
  <si>
    <t>朱夏静</t>
  </si>
  <si>
    <t>103000100113</t>
  </si>
  <si>
    <t>黄祺斐</t>
  </si>
  <si>
    <t>103000100713</t>
  </si>
  <si>
    <t>周柏超</t>
  </si>
  <si>
    <t>103000100519</t>
  </si>
  <si>
    <t>温州市财贸工会委员会</t>
  </si>
  <si>
    <t>高倩倩</t>
  </si>
  <si>
    <t>103000100413</t>
  </si>
  <si>
    <t>包秀芝</t>
  </si>
  <si>
    <t>103000100715</t>
  </si>
  <si>
    <t>朱丽</t>
  </si>
  <si>
    <t>103000100410</t>
  </si>
  <si>
    <t>林京娇</t>
  </si>
  <si>
    <t>103000100330</t>
  </si>
  <si>
    <t>滕理雷</t>
  </si>
  <si>
    <t>103000100602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</si>
</sst>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11"/>
      <color theme="1"/>
      <name val="宋体"/>
      <charset val="134"/>
      <scheme val="minor"/>
    </font>
    <font>
      <sz val="11"/>
      <color theme="1"/>
      <name val="黑体"/>
      <charset val="134"/>
    </font>
    <font>
      <sz val="16"/>
      <color theme="1"/>
      <name val="方正小标宋简体"/>
      <charset val="134"/>
    </font>
    <font>
      <b/>
      <sz val="11"/>
      <color theme="1"/>
      <name val="宋体"/>
      <charset val="134"/>
    </font>
    <font>
      <sz val="11"/>
      <color theme="1"/>
      <name val="宋体"/>
      <charset val="134"/>
    </font>
    <font>
      <sz val="11"/>
      <color theme="1"/>
      <name val="Arial Unicode MS"/>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u/>
      <sz val="11"/>
      <color rgb="FF0000FF"/>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u/>
      <sz val="11"/>
      <color rgb="FF800080"/>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i/>
      <sz val="11"/>
      <color rgb="FF7F7F7F"/>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1"/>
      <color rgb="FFFA7D00"/>
      <name val="宋体"/>
      <charset val="0"/>
      <scheme val="minor"/>
    </font>
    <font>
      <sz val="11"/>
      <color rgb="FF3F3F76"/>
      <name val="宋体"/>
      <charset val="0"/>
      <scheme val="minor"/>
    </font>
    <font>
      <b/>
      <sz val="11"/>
      <color theme="1"/>
      <name val="Arial Unicode MS"/>
      <charset val="134"/>
    </font>
  </fonts>
  <fills count="35">
    <fill>
      <patternFill patternType="none"/>
    </fill>
    <fill>
      <patternFill patternType="gray125"/>
    </fill>
    <fill>
      <patternFill patternType="solid">
        <fgColor theme="0"/>
        <bgColor indexed="64"/>
      </patternFill>
    </fill>
    <fill>
      <patternFill patternType="solid">
        <fgColor theme="4" tint="0.8"/>
        <bgColor indexed="64"/>
      </patternFill>
    </fill>
    <fill>
      <patternFill patternType="solid">
        <fgColor theme="7"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31" borderId="0" applyNumberFormat="0" applyBorder="0" applyAlignment="0" applyProtection="0">
      <alignment vertical="center"/>
    </xf>
    <xf numFmtId="0" fontId="7" fillId="19" borderId="0" applyNumberFormat="0" applyBorder="0" applyAlignment="0" applyProtection="0">
      <alignment vertical="center"/>
    </xf>
    <xf numFmtId="0" fontId="12" fillId="13" borderId="3" applyNumberFormat="0" applyAlignment="0" applyProtection="0">
      <alignment vertical="center"/>
    </xf>
    <xf numFmtId="0" fontId="13" fillId="15" borderId="4" applyNumberFormat="0" applyAlignment="0" applyProtection="0">
      <alignment vertical="center"/>
    </xf>
    <xf numFmtId="0" fontId="9" fillId="8" borderId="0" applyNumberFormat="0" applyBorder="0" applyAlignment="0" applyProtection="0">
      <alignment vertical="center"/>
    </xf>
    <xf numFmtId="0" fontId="16" fillId="0" borderId="5" applyNumberFormat="0" applyFill="0" applyAlignment="0" applyProtection="0">
      <alignment vertical="center"/>
    </xf>
    <xf numFmtId="0" fontId="19" fillId="0" borderId="0" applyNumberFormat="0" applyFill="0" applyBorder="0" applyAlignment="0" applyProtection="0">
      <alignment vertical="center"/>
    </xf>
    <xf numFmtId="0" fontId="17" fillId="0" borderId="5" applyNumberFormat="0" applyFill="0" applyAlignment="0" applyProtection="0">
      <alignment vertical="center"/>
    </xf>
    <xf numFmtId="0" fontId="7" fillId="21" borderId="0" applyNumberFormat="0" applyBorder="0" applyAlignment="0" applyProtection="0">
      <alignment vertical="center"/>
    </xf>
    <xf numFmtId="41" fontId="0" fillId="0" borderId="0" applyFont="0" applyFill="0" applyBorder="0" applyAlignment="0" applyProtection="0">
      <alignment vertical="center"/>
    </xf>
    <xf numFmtId="0" fontId="7" fillId="27" borderId="0" applyNumberFormat="0" applyBorder="0" applyAlignment="0" applyProtection="0">
      <alignment vertical="center"/>
    </xf>
    <xf numFmtId="0" fontId="11" fillId="0" borderId="0" applyNumberFormat="0" applyFill="0" applyBorder="0" applyAlignment="0" applyProtection="0">
      <alignment vertical="center"/>
    </xf>
    <xf numFmtId="0" fontId="8" fillId="10" borderId="0" applyNumberFormat="0" applyBorder="0" applyAlignment="0" applyProtection="0">
      <alignment vertical="center"/>
    </xf>
    <xf numFmtId="0" fontId="18" fillId="0" borderId="6" applyNumberFormat="0" applyFill="0" applyAlignment="0" applyProtection="0">
      <alignment vertical="center"/>
    </xf>
    <xf numFmtId="0" fontId="10" fillId="0" borderId="2" applyNumberFormat="0" applyFill="0" applyAlignment="0" applyProtection="0">
      <alignment vertical="center"/>
    </xf>
    <xf numFmtId="0" fontId="7" fillId="7" borderId="0" applyNumberFormat="0" applyBorder="0" applyAlignment="0" applyProtection="0">
      <alignment vertical="center"/>
    </xf>
    <xf numFmtId="0" fontId="7" fillId="11" borderId="0" applyNumberFormat="0" applyBorder="0" applyAlignment="0" applyProtection="0">
      <alignment vertical="center"/>
    </xf>
    <xf numFmtId="0" fontId="8" fillId="17"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22" borderId="0" applyNumberFormat="0" applyBorder="0" applyAlignment="0" applyProtection="0">
      <alignment vertical="center"/>
    </xf>
    <xf numFmtId="0" fontId="20" fillId="0" borderId="8" applyNumberFormat="0" applyFill="0" applyAlignment="0" applyProtection="0">
      <alignment vertical="center"/>
    </xf>
    <xf numFmtId="0" fontId="18" fillId="0" borderId="0" applyNumberFormat="0" applyFill="0" applyBorder="0" applyAlignment="0" applyProtection="0">
      <alignment vertical="center"/>
    </xf>
    <xf numFmtId="0" fontId="7" fillId="24" borderId="0" applyNumberFormat="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9" borderId="0" applyNumberFormat="0" applyBorder="0" applyAlignment="0" applyProtection="0">
      <alignment vertical="center"/>
    </xf>
    <xf numFmtId="0" fontId="0" fillId="23" borderId="7" applyNumberFormat="0" applyFont="0" applyAlignment="0" applyProtection="0">
      <alignment vertical="center"/>
    </xf>
    <xf numFmtId="0" fontId="8" fillId="14" borderId="0" applyNumberFormat="0" applyBorder="0" applyAlignment="0" applyProtection="0">
      <alignment vertical="center"/>
    </xf>
    <xf numFmtId="0" fontId="23" fillId="26" borderId="0" applyNumberFormat="0" applyBorder="0" applyAlignment="0" applyProtection="0">
      <alignment vertical="center"/>
    </xf>
    <xf numFmtId="0" fontId="7" fillId="20" borderId="0" applyNumberFormat="0" applyBorder="0" applyAlignment="0" applyProtection="0">
      <alignment vertical="center"/>
    </xf>
    <xf numFmtId="0" fontId="14" fillId="16" borderId="0" applyNumberFormat="0" applyBorder="0" applyAlignment="0" applyProtection="0">
      <alignment vertical="center"/>
    </xf>
    <xf numFmtId="0" fontId="24" fillId="13" borderId="9" applyNumberFormat="0" applyAlignment="0" applyProtection="0">
      <alignment vertical="center"/>
    </xf>
    <xf numFmtId="0" fontId="8" fillId="28" borderId="0" applyNumberFormat="0" applyBorder="0" applyAlignment="0" applyProtection="0">
      <alignment vertical="center"/>
    </xf>
    <xf numFmtId="0" fontId="8" fillId="6"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8" fillId="33" borderId="0" applyNumberFormat="0" applyBorder="0" applyAlignment="0" applyProtection="0">
      <alignment vertical="center"/>
    </xf>
    <xf numFmtId="9" fontId="0" fillId="0" borderId="0" applyFont="0" applyFill="0" applyBorder="0" applyAlignment="0" applyProtection="0">
      <alignment vertical="center"/>
    </xf>
    <xf numFmtId="0" fontId="8" fillId="18" borderId="0" applyNumberFormat="0" applyBorder="0" applyAlignment="0" applyProtection="0">
      <alignment vertical="center"/>
    </xf>
    <xf numFmtId="44" fontId="0" fillId="0" borderId="0" applyFont="0" applyFill="0" applyBorder="0" applyAlignment="0" applyProtection="0">
      <alignment vertical="center"/>
    </xf>
    <xf numFmtId="0" fontId="8" fillId="12" borderId="0" applyNumberFormat="0" applyBorder="0" applyAlignment="0" applyProtection="0">
      <alignment vertical="center"/>
    </xf>
    <xf numFmtId="0" fontId="7" fillId="34" borderId="0" applyNumberFormat="0" applyBorder="0" applyAlignment="0" applyProtection="0">
      <alignment vertical="center"/>
    </xf>
    <xf numFmtId="0" fontId="25" fillId="32" borderId="9" applyNumberFormat="0" applyAlignment="0" applyProtection="0">
      <alignment vertical="center"/>
    </xf>
    <xf numFmtId="0" fontId="7" fillId="25"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vertical="center" wrapText="1"/>
    </xf>
    <xf numFmtId="0" fontId="0" fillId="0" borderId="0" xfId="0" applyFill="1">
      <alignment vertical="center"/>
    </xf>
    <xf numFmtId="0" fontId="0" fillId="0" borderId="0" xfId="0" applyNumberFormat="1" applyFill="1">
      <alignment vertical="center"/>
    </xf>
    <xf numFmtId="0" fontId="0" fillId="2" borderId="0" xfId="0" applyFill="1">
      <alignment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5"/>
  <sheetViews>
    <sheetView showGridLines="0" tabSelected="1" workbookViewId="0">
      <selection activeCell="I4" sqref="I4"/>
    </sheetView>
  </sheetViews>
  <sheetFormatPr defaultColWidth="9" defaultRowHeight="13.5"/>
  <cols>
    <col min="1" max="1" width="27.875" style="2" customWidth="1"/>
    <col min="2" max="2" width="18.875" style="2" customWidth="1"/>
    <col min="3" max="3" width="6.75" style="3" customWidth="1"/>
    <col min="4" max="4" width="7.625" style="3" customWidth="1"/>
    <col min="5" max="5" width="9" style="2" customWidth="1"/>
    <col min="6" max="6" width="13.75" style="2" customWidth="1"/>
    <col min="7" max="8" width="9" style="2"/>
    <col min="9" max="9" width="11.375" style="2" customWidth="1"/>
    <col min="10" max="10" width="9.875" style="4" customWidth="1"/>
    <col min="11" max="11" width="7.875" style="4" customWidth="1"/>
    <col min="12" max="16384" width="9" style="2"/>
  </cols>
  <sheetData>
    <row r="1" ht="31" customHeight="1" spans="1:1">
      <c r="A1" s="5" t="s">
        <v>0</v>
      </c>
    </row>
    <row r="2" ht="30" customHeight="1" spans="1:11">
      <c r="A2" s="6" t="s">
        <v>1</v>
      </c>
      <c r="B2" s="6"/>
      <c r="C2" s="6"/>
      <c r="D2" s="6"/>
      <c r="E2" s="6"/>
      <c r="F2" s="6"/>
      <c r="G2" s="6"/>
      <c r="H2" s="6"/>
      <c r="I2" s="6"/>
      <c r="J2" s="18"/>
      <c r="K2" s="18"/>
    </row>
    <row r="3" s="1" customFormat="1" ht="45" customHeight="1" spans="1:11">
      <c r="A3" s="7" t="s">
        <v>2</v>
      </c>
      <c r="B3" s="7" t="s">
        <v>3</v>
      </c>
      <c r="C3" s="8" t="s">
        <v>4</v>
      </c>
      <c r="D3" s="8" t="s">
        <v>5</v>
      </c>
      <c r="E3" s="7" t="s">
        <v>6</v>
      </c>
      <c r="F3" s="7" t="s">
        <v>7</v>
      </c>
      <c r="G3" s="13" t="s">
        <v>8</v>
      </c>
      <c r="H3" s="13" t="s">
        <v>9</v>
      </c>
      <c r="I3" s="13" t="s">
        <v>10</v>
      </c>
      <c r="J3" s="19" t="s">
        <v>11</v>
      </c>
      <c r="K3" s="19" t="s">
        <v>12</v>
      </c>
    </row>
    <row r="4" ht="31" customHeight="1" spans="1:11">
      <c r="A4" s="9" t="s">
        <v>13</v>
      </c>
      <c r="B4" s="9" t="s">
        <v>14</v>
      </c>
      <c r="C4" s="10">
        <v>1101</v>
      </c>
      <c r="D4" s="10">
        <v>1</v>
      </c>
      <c r="E4" s="9" t="s">
        <v>15</v>
      </c>
      <c r="F4" s="14" t="s">
        <v>16</v>
      </c>
      <c r="G4" s="15">
        <v>84.5</v>
      </c>
      <c r="H4" s="15"/>
      <c r="I4" s="15">
        <v>2</v>
      </c>
      <c r="J4" s="15">
        <f>IF(A4=$A$9,G4*0.5+H4*0.5+I4,G4+I4)</f>
        <v>86.5</v>
      </c>
      <c r="K4" s="15">
        <f>COUNTIFS(C:C,C4,J:J,"&gt;"&amp;J4)+1</f>
        <v>1</v>
      </c>
    </row>
    <row r="5" ht="31" customHeight="1" spans="1:11">
      <c r="A5" s="9" t="s">
        <v>13</v>
      </c>
      <c r="B5" s="9" t="s">
        <v>14</v>
      </c>
      <c r="C5" s="10">
        <v>1101</v>
      </c>
      <c r="D5" s="10">
        <v>1</v>
      </c>
      <c r="E5" s="9" t="s">
        <v>17</v>
      </c>
      <c r="F5" s="14" t="s">
        <v>18</v>
      </c>
      <c r="G5" s="15">
        <v>83</v>
      </c>
      <c r="H5" s="15"/>
      <c r="I5" s="15">
        <v>2</v>
      </c>
      <c r="J5" s="15">
        <f>IF(A5=$A$9,G5*0.5+H5*0.5+I5,G5+I5)</f>
        <v>85</v>
      </c>
      <c r="K5" s="15">
        <f>COUNTIFS(C:C,C5,J:J,"&gt;"&amp;J5)+1</f>
        <v>2</v>
      </c>
    </row>
    <row r="6" ht="31" customHeight="1" spans="1:11">
      <c r="A6" s="9" t="s">
        <v>13</v>
      </c>
      <c r="B6" s="9" t="s">
        <v>14</v>
      </c>
      <c r="C6" s="10">
        <v>1101</v>
      </c>
      <c r="D6" s="10">
        <v>1</v>
      </c>
      <c r="E6" s="9" t="s">
        <v>19</v>
      </c>
      <c r="F6" s="14" t="s">
        <v>20</v>
      </c>
      <c r="G6" s="15">
        <v>83</v>
      </c>
      <c r="H6" s="15"/>
      <c r="I6" s="15">
        <v>2</v>
      </c>
      <c r="J6" s="15">
        <f>IF(A6=$A$9,G6*0.5+H6*0.5+I6,G6+I6)</f>
        <v>85</v>
      </c>
      <c r="K6" s="15">
        <f>COUNTIFS(C:C,C6,J:J,"&gt;"&amp;J6)+1</f>
        <v>2</v>
      </c>
    </row>
    <row r="7" ht="31" customHeight="1" spans="1:11">
      <c r="A7" s="9" t="s">
        <v>13</v>
      </c>
      <c r="B7" s="9" t="s">
        <v>14</v>
      </c>
      <c r="C7" s="10">
        <v>1101</v>
      </c>
      <c r="D7" s="10">
        <v>1</v>
      </c>
      <c r="E7" s="9" t="s">
        <v>21</v>
      </c>
      <c r="F7" s="14" t="s">
        <v>22</v>
      </c>
      <c r="G7" s="15">
        <v>83</v>
      </c>
      <c r="H7" s="15"/>
      <c r="I7" s="15">
        <v>1</v>
      </c>
      <c r="J7" s="15">
        <f>IF(A7=$A$9,G7*0.5+H7*0.5+I7,G7+I7)</f>
        <v>84</v>
      </c>
      <c r="K7" s="15">
        <f>COUNTIFS(C:C,C7,J:J,"&gt;"&amp;J7)+1</f>
        <v>4</v>
      </c>
    </row>
    <row r="8" ht="31" customHeight="1" spans="1:11">
      <c r="A8" s="9" t="s">
        <v>13</v>
      </c>
      <c r="B8" s="9" t="s">
        <v>14</v>
      </c>
      <c r="C8" s="10">
        <v>1101</v>
      </c>
      <c r="D8" s="10">
        <v>1</v>
      </c>
      <c r="E8" s="9" t="s">
        <v>23</v>
      </c>
      <c r="F8" s="14" t="s">
        <v>24</v>
      </c>
      <c r="G8" s="15">
        <v>81</v>
      </c>
      <c r="H8" s="15"/>
      <c r="I8" s="15">
        <v>1</v>
      </c>
      <c r="J8" s="15">
        <f>IF(A8=$A$9,G8*0.5+H8*0.5+I8,G8+I8)</f>
        <v>82</v>
      </c>
      <c r="K8" s="15">
        <f>COUNTIFS(C:C,C8,J:J,"&gt;"&amp;J8)+1</f>
        <v>5</v>
      </c>
    </row>
    <row r="9" ht="31" customHeight="1" spans="1:11">
      <c r="A9" s="11" t="s">
        <v>25</v>
      </c>
      <c r="B9" s="11" t="s">
        <v>26</v>
      </c>
      <c r="C9" s="12">
        <v>1102</v>
      </c>
      <c r="D9" s="12">
        <v>3</v>
      </c>
      <c r="E9" s="11" t="s">
        <v>27</v>
      </c>
      <c r="F9" s="16" t="s">
        <v>28</v>
      </c>
      <c r="G9" s="17">
        <v>82.5</v>
      </c>
      <c r="H9" s="17">
        <v>88</v>
      </c>
      <c r="I9" s="17">
        <v>2</v>
      </c>
      <c r="J9" s="20">
        <f t="shared" ref="J9:J57" si="0">IF(A9=$A$9,G9*0.5+H9*0.5+I9,G9+I9)</f>
        <v>87.25</v>
      </c>
      <c r="K9" s="20">
        <f>COUNTIFS(C:C,C9,J:J,"&gt;"&amp;J9)+1</f>
        <v>1</v>
      </c>
    </row>
    <row r="10" ht="31" customHeight="1" spans="1:11">
      <c r="A10" s="11" t="s">
        <v>25</v>
      </c>
      <c r="B10" s="11" t="s">
        <v>26</v>
      </c>
      <c r="C10" s="12">
        <v>1102</v>
      </c>
      <c r="D10" s="12">
        <v>3</v>
      </c>
      <c r="E10" s="11" t="s">
        <v>29</v>
      </c>
      <c r="F10" s="16" t="s">
        <v>30</v>
      </c>
      <c r="G10" s="17">
        <v>80.5</v>
      </c>
      <c r="H10" s="17">
        <v>86</v>
      </c>
      <c r="I10" s="17">
        <v>2</v>
      </c>
      <c r="J10" s="20">
        <f t="shared" si="0"/>
        <v>85.25</v>
      </c>
      <c r="K10" s="20">
        <f>COUNTIFS(C:C,C10,J:J,"&gt;"&amp;J10)+1</f>
        <v>2</v>
      </c>
    </row>
    <row r="11" ht="31" customHeight="1" spans="1:11">
      <c r="A11" s="11" t="s">
        <v>25</v>
      </c>
      <c r="B11" s="11" t="s">
        <v>26</v>
      </c>
      <c r="C11" s="12">
        <v>1102</v>
      </c>
      <c r="D11" s="12">
        <v>3</v>
      </c>
      <c r="E11" s="11" t="s">
        <v>31</v>
      </c>
      <c r="F11" s="16" t="s">
        <v>32</v>
      </c>
      <c r="G11" s="17">
        <v>79</v>
      </c>
      <c r="H11" s="17">
        <v>86</v>
      </c>
      <c r="I11" s="17">
        <v>2</v>
      </c>
      <c r="J11" s="20">
        <f t="shared" si="0"/>
        <v>84.5</v>
      </c>
      <c r="K11" s="20">
        <f>COUNTIFS(C:C,C11,J:J,"&gt;"&amp;J11)+1</f>
        <v>3</v>
      </c>
    </row>
    <row r="12" ht="31" customHeight="1" spans="1:11">
      <c r="A12" s="11" t="s">
        <v>25</v>
      </c>
      <c r="B12" s="11" t="s">
        <v>26</v>
      </c>
      <c r="C12" s="12">
        <v>1102</v>
      </c>
      <c r="D12" s="12">
        <v>3</v>
      </c>
      <c r="E12" s="11" t="s">
        <v>33</v>
      </c>
      <c r="F12" s="16" t="s">
        <v>34</v>
      </c>
      <c r="G12" s="17">
        <v>78</v>
      </c>
      <c r="H12" s="17">
        <v>89</v>
      </c>
      <c r="I12" s="17">
        <v>1</v>
      </c>
      <c r="J12" s="20">
        <f t="shared" si="0"/>
        <v>84.5</v>
      </c>
      <c r="K12" s="20">
        <f>COUNTIFS(C:C,C12,J:J,"&gt;"&amp;J12)+1</f>
        <v>3</v>
      </c>
    </row>
    <row r="13" ht="31" customHeight="1" spans="1:11">
      <c r="A13" s="11" t="s">
        <v>25</v>
      </c>
      <c r="B13" s="11" t="s">
        <v>26</v>
      </c>
      <c r="C13" s="12">
        <v>1102</v>
      </c>
      <c r="D13" s="12">
        <v>3</v>
      </c>
      <c r="E13" s="11" t="s">
        <v>35</v>
      </c>
      <c r="F13" s="16" t="s">
        <v>36</v>
      </c>
      <c r="G13" s="17">
        <v>80</v>
      </c>
      <c r="H13" s="17">
        <v>86</v>
      </c>
      <c r="I13" s="17">
        <v>1</v>
      </c>
      <c r="J13" s="20">
        <f t="shared" si="0"/>
        <v>84</v>
      </c>
      <c r="K13" s="20">
        <f>COUNTIFS(C:C,C13,J:J,"&gt;"&amp;J13)+1</f>
        <v>5</v>
      </c>
    </row>
    <row r="14" ht="31" customHeight="1" spans="1:11">
      <c r="A14" s="11" t="s">
        <v>25</v>
      </c>
      <c r="B14" s="11" t="s">
        <v>26</v>
      </c>
      <c r="C14" s="12">
        <v>1102</v>
      </c>
      <c r="D14" s="12">
        <v>3</v>
      </c>
      <c r="E14" s="11" t="s">
        <v>37</v>
      </c>
      <c r="F14" s="16" t="s">
        <v>38</v>
      </c>
      <c r="G14" s="17">
        <v>83.5</v>
      </c>
      <c r="H14" s="17">
        <v>80</v>
      </c>
      <c r="I14" s="17">
        <v>2</v>
      </c>
      <c r="J14" s="20">
        <f t="shared" si="0"/>
        <v>83.75</v>
      </c>
      <c r="K14" s="20">
        <f>COUNTIFS(C:C,C14,J:J,"&gt;"&amp;J14)+1</f>
        <v>6</v>
      </c>
    </row>
    <row r="15" ht="31" customHeight="1" spans="1:11">
      <c r="A15" s="11" t="s">
        <v>25</v>
      </c>
      <c r="B15" s="11" t="s">
        <v>26</v>
      </c>
      <c r="C15" s="12">
        <v>1102</v>
      </c>
      <c r="D15" s="12">
        <v>3</v>
      </c>
      <c r="E15" s="11" t="s">
        <v>39</v>
      </c>
      <c r="F15" s="16" t="s">
        <v>40</v>
      </c>
      <c r="G15" s="17">
        <v>81.5</v>
      </c>
      <c r="H15" s="17">
        <v>83</v>
      </c>
      <c r="I15" s="17">
        <v>1</v>
      </c>
      <c r="J15" s="20">
        <f t="shared" si="0"/>
        <v>83.25</v>
      </c>
      <c r="K15" s="20">
        <f>COUNTIFS(C:C,C15,J:J,"&gt;"&amp;J15)+1</f>
        <v>7</v>
      </c>
    </row>
    <row r="16" ht="31" customHeight="1" spans="1:11">
      <c r="A16" s="11" t="s">
        <v>25</v>
      </c>
      <c r="B16" s="11" t="s">
        <v>26</v>
      </c>
      <c r="C16" s="12">
        <v>1102</v>
      </c>
      <c r="D16" s="12">
        <v>3</v>
      </c>
      <c r="E16" s="11" t="s">
        <v>41</v>
      </c>
      <c r="F16" s="16" t="s">
        <v>42</v>
      </c>
      <c r="G16" s="17">
        <v>76</v>
      </c>
      <c r="H16" s="17">
        <v>90</v>
      </c>
      <c r="I16" s="17"/>
      <c r="J16" s="20">
        <f t="shared" si="0"/>
        <v>83</v>
      </c>
      <c r="K16" s="20">
        <f>COUNTIFS(C:C,C16,J:J,"&gt;"&amp;J16)+1</f>
        <v>8</v>
      </c>
    </row>
    <row r="17" ht="31" customHeight="1" spans="1:11">
      <c r="A17" s="11" t="s">
        <v>25</v>
      </c>
      <c r="B17" s="11" t="s">
        <v>26</v>
      </c>
      <c r="C17" s="12">
        <v>1102</v>
      </c>
      <c r="D17" s="12">
        <v>3</v>
      </c>
      <c r="E17" s="11" t="s">
        <v>43</v>
      </c>
      <c r="F17" s="16" t="s">
        <v>44</v>
      </c>
      <c r="G17" s="17">
        <v>78</v>
      </c>
      <c r="H17" s="17">
        <v>83</v>
      </c>
      <c r="I17" s="17">
        <v>2</v>
      </c>
      <c r="J17" s="20">
        <f t="shared" si="0"/>
        <v>82.5</v>
      </c>
      <c r="K17" s="20">
        <f>COUNTIFS(C:C,C17,J:J,"&gt;"&amp;J17)+1</f>
        <v>9</v>
      </c>
    </row>
    <row r="18" ht="31" customHeight="1" spans="1:11">
      <c r="A18" s="11" t="s">
        <v>25</v>
      </c>
      <c r="B18" s="11" t="s">
        <v>26</v>
      </c>
      <c r="C18" s="12">
        <v>1102</v>
      </c>
      <c r="D18" s="12">
        <v>3</v>
      </c>
      <c r="E18" s="11" t="s">
        <v>45</v>
      </c>
      <c r="F18" s="16" t="s">
        <v>46</v>
      </c>
      <c r="G18" s="17">
        <v>76.5</v>
      </c>
      <c r="H18" s="17">
        <v>84</v>
      </c>
      <c r="I18" s="17">
        <v>2</v>
      </c>
      <c r="J18" s="20">
        <f t="shared" si="0"/>
        <v>82.25</v>
      </c>
      <c r="K18" s="20">
        <f>COUNTIFS(C:C,C18,J:J,"&gt;"&amp;J18)+1</f>
        <v>10</v>
      </c>
    </row>
    <row r="19" ht="31" customHeight="1" spans="1:11">
      <c r="A19" s="11" t="s">
        <v>25</v>
      </c>
      <c r="B19" s="11" t="s">
        <v>26</v>
      </c>
      <c r="C19" s="12">
        <v>1102</v>
      </c>
      <c r="D19" s="12">
        <v>3</v>
      </c>
      <c r="E19" s="11" t="s">
        <v>47</v>
      </c>
      <c r="F19" s="16" t="s">
        <v>48</v>
      </c>
      <c r="G19" s="17">
        <v>84</v>
      </c>
      <c r="H19" s="17">
        <v>76</v>
      </c>
      <c r="I19" s="17">
        <v>2</v>
      </c>
      <c r="J19" s="20">
        <f t="shared" si="0"/>
        <v>82</v>
      </c>
      <c r="K19" s="20">
        <f>COUNTIFS(C:C,C19,J:J,"&gt;"&amp;J19)+1</f>
        <v>11</v>
      </c>
    </row>
    <row r="20" ht="31" customHeight="1" spans="1:11">
      <c r="A20" s="11" t="s">
        <v>25</v>
      </c>
      <c r="B20" s="11" t="s">
        <v>26</v>
      </c>
      <c r="C20" s="12">
        <v>1102</v>
      </c>
      <c r="D20" s="12">
        <v>3</v>
      </c>
      <c r="E20" s="11" t="s">
        <v>49</v>
      </c>
      <c r="F20" s="16" t="s">
        <v>50</v>
      </c>
      <c r="G20" s="17">
        <v>78</v>
      </c>
      <c r="H20" s="17">
        <v>83</v>
      </c>
      <c r="I20" s="17">
        <v>1</v>
      </c>
      <c r="J20" s="20">
        <f t="shared" si="0"/>
        <v>81.5</v>
      </c>
      <c r="K20" s="20">
        <f>COUNTIFS(C:C,C20,J:J,"&gt;"&amp;J20)+1</f>
        <v>12</v>
      </c>
    </row>
    <row r="21" ht="31" customHeight="1" spans="1:11">
      <c r="A21" s="11" t="s">
        <v>25</v>
      </c>
      <c r="B21" s="11" t="s">
        <v>26</v>
      </c>
      <c r="C21" s="12">
        <v>1102</v>
      </c>
      <c r="D21" s="12">
        <v>3</v>
      </c>
      <c r="E21" s="11" t="s">
        <v>51</v>
      </c>
      <c r="F21" s="16" t="s">
        <v>52</v>
      </c>
      <c r="G21" s="17">
        <v>79.5</v>
      </c>
      <c r="H21" s="17">
        <v>81</v>
      </c>
      <c r="I21" s="17">
        <v>1</v>
      </c>
      <c r="J21" s="20">
        <f t="shared" si="0"/>
        <v>81.25</v>
      </c>
      <c r="K21" s="20">
        <f>COUNTIFS(C:C,C21,J:J,"&gt;"&amp;J21)+1</f>
        <v>13</v>
      </c>
    </row>
    <row r="22" ht="31" customHeight="1" spans="1:11">
      <c r="A22" s="11" t="s">
        <v>25</v>
      </c>
      <c r="B22" s="11" t="s">
        <v>26</v>
      </c>
      <c r="C22" s="12">
        <v>1102</v>
      </c>
      <c r="D22" s="12">
        <v>3</v>
      </c>
      <c r="E22" s="11" t="s">
        <v>53</v>
      </c>
      <c r="F22" s="16" t="s">
        <v>54</v>
      </c>
      <c r="G22" s="17">
        <v>79.5</v>
      </c>
      <c r="H22" s="17">
        <v>83</v>
      </c>
      <c r="I22" s="17"/>
      <c r="J22" s="20">
        <f t="shared" si="0"/>
        <v>81.25</v>
      </c>
      <c r="K22" s="20">
        <f>COUNTIFS(C:C,C22,J:J,"&gt;"&amp;J22)+1</f>
        <v>13</v>
      </c>
    </row>
    <row r="23" ht="31" customHeight="1" spans="1:11">
      <c r="A23" s="11" t="s">
        <v>25</v>
      </c>
      <c r="B23" s="11" t="s">
        <v>26</v>
      </c>
      <c r="C23" s="12">
        <v>1102</v>
      </c>
      <c r="D23" s="12">
        <v>3</v>
      </c>
      <c r="E23" s="11" t="s">
        <v>55</v>
      </c>
      <c r="F23" s="16" t="s">
        <v>56</v>
      </c>
      <c r="G23" s="17">
        <v>79.5</v>
      </c>
      <c r="H23" s="17">
        <v>80</v>
      </c>
      <c r="I23" s="17">
        <v>1</v>
      </c>
      <c r="J23" s="20">
        <f t="shared" si="0"/>
        <v>80.75</v>
      </c>
      <c r="K23" s="20">
        <f>COUNTIFS(C:C,C23,J:J,"&gt;"&amp;J23)+1</f>
        <v>15</v>
      </c>
    </row>
    <row r="24" ht="31" customHeight="1" spans="1:11">
      <c r="A24" s="9" t="s">
        <v>57</v>
      </c>
      <c r="B24" s="9" t="s">
        <v>58</v>
      </c>
      <c r="C24" s="10">
        <v>1104</v>
      </c>
      <c r="D24" s="10">
        <v>1</v>
      </c>
      <c r="E24" s="9" t="s">
        <v>59</v>
      </c>
      <c r="F24" s="14" t="s">
        <v>60</v>
      </c>
      <c r="G24" s="15">
        <v>78</v>
      </c>
      <c r="H24" s="15"/>
      <c r="I24" s="15">
        <v>2</v>
      </c>
      <c r="J24" s="15">
        <f t="shared" si="0"/>
        <v>80</v>
      </c>
      <c r="K24" s="15">
        <f>COUNTIFS(C:C,C24,J:J,"&gt;"&amp;J24)+1</f>
        <v>1</v>
      </c>
    </row>
    <row r="25" ht="31" customHeight="1" spans="1:11">
      <c r="A25" s="9" t="s">
        <v>57</v>
      </c>
      <c r="B25" s="9" t="s">
        <v>58</v>
      </c>
      <c r="C25" s="10">
        <v>1104</v>
      </c>
      <c r="D25" s="10">
        <v>1</v>
      </c>
      <c r="E25" s="9" t="s">
        <v>61</v>
      </c>
      <c r="F25" s="14" t="s">
        <v>62</v>
      </c>
      <c r="G25" s="15">
        <v>76</v>
      </c>
      <c r="H25" s="15"/>
      <c r="I25" s="15">
        <v>2</v>
      </c>
      <c r="J25" s="15">
        <f t="shared" si="0"/>
        <v>78</v>
      </c>
      <c r="K25" s="15">
        <f>COUNTIFS(C:C,C25,J:J,"&gt;"&amp;J25)+1</f>
        <v>2</v>
      </c>
    </row>
    <row r="26" ht="31" customHeight="1" spans="1:11">
      <c r="A26" s="9" t="s">
        <v>57</v>
      </c>
      <c r="B26" s="9" t="s">
        <v>58</v>
      </c>
      <c r="C26" s="10">
        <v>1104</v>
      </c>
      <c r="D26" s="10">
        <v>1</v>
      </c>
      <c r="E26" s="9" t="s">
        <v>63</v>
      </c>
      <c r="F26" s="14" t="s">
        <v>64</v>
      </c>
      <c r="G26" s="15">
        <v>77</v>
      </c>
      <c r="H26" s="15"/>
      <c r="I26" s="15"/>
      <c r="J26" s="15">
        <f t="shared" si="0"/>
        <v>77</v>
      </c>
      <c r="K26" s="15">
        <f>COUNTIFS(C:C,C26,J:J,"&gt;"&amp;J26)+1</f>
        <v>3</v>
      </c>
    </row>
    <row r="27" ht="31" customHeight="1" spans="1:11">
      <c r="A27" s="11" t="s">
        <v>57</v>
      </c>
      <c r="B27" s="11" t="s">
        <v>65</v>
      </c>
      <c r="C27" s="12">
        <v>1105</v>
      </c>
      <c r="D27" s="12">
        <v>1</v>
      </c>
      <c r="E27" s="11" t="s">
        <v>66</v>
      </c>
      <c r="F27" s="16" t="s">
        <v>67</v>
      </c>
      <c r="G27" s="17">
        <v>78.5</v>
      </c>
      <c r="H27" s="17"/>
      <c r="I27" s="17">
        <v>1</v>
      </c>
      <c r="J27" s="20">
        <f t="shared" si="0"/>
        <v>79.5</v>
      </c>
      <c r="K27" s="20">
        <f>COUNTIFS(C:C,C27,J:J,"&gt;"&amp;J27)+1</f>
        <v>1</v>
      </c>
    </row>
    <row r="28" ht="31" customHeight="1" spans="1:11">
      <c r="A28" s="11" t="s">
        <v>57</v>
      </c>
      <c r="B28" s="11" t="s">
        <v>65</v>
      </c>
      <c r="C28" s="12">
        <v>1105</v>
      </c>
      <c r="D28" s="12">
        <v>1</v>
      </c>
      <c r="E28" s="11" t="s">
        <v>68</v>
      </c>
      <c r="F28" s="16" t="s">
        <v>69</v>
      </c>
      <c r="G28" s="17">
        <v>76</v>
      </c>
      <c r="H28" s="17"/>
      <c r="I28" s="17">
        <v>1</v>
      </c>
      <c r="J28" s="20">
        <f t="shared" si="0"/>
        <v>77</v>
      </c>
      <c r="K28" s="20">
        <f>COUNTIFS(C:C,C28,J:J,"&gt;"&amp;J28)+1</f>
        <v>2</v>
      </c>
    </row>
    <row r="29" ht="31" customHeight="1" spans="1:11">
      <c r="A29" s="11" t="s">
        <v>57</v>
      </c>
      <c r="B29" s="11" t="s">
        <v>65</v>
      </c>
      <c r="C29" s="12">
        <v>1105</v>
      </c>
      <c r="D29" s="12">
        <v>1</v>
      </c>
      <c r="E29" s="11" t="s">
        <v>70</v>
      </c>
      <c r="F29" s="16" t="s">
        <v>71</v>
      </c>
      <c r="G29" s="17">
        <v>74</v>
      </c>
      <c r="H29" s="17"/>
      <c r="I29" s="17">
        <v>1</v>
      </c>
      <c r="J29" s="20">
        <f t="shared" si="0"/>
        <v>75</v>
      </c>
      <c r="K29" s="20">
        <f>COUNTIFS(C:C,C29,J:J,"&gt;"&amp;J29)+1</f>
        <v>3</v>
      </c>
    </row>
    <row r="30" ht="31" customHeight="1" spans="1:11">
      <c r="A30" s="9" t="s">
        <v>57</v>
      </c>
      <c r="B30" s="9" t="s">
        <v>72</v>
      </c>
      <c r="C30" s="10">
        <v>1106</v>
      </c>
      <c r="D30" s="10">
        <v>1</v>
      </c>
      <c r="E30" s="9" t="s">
        <v>73</v>
      </c>
      <c r="F30" s="14" t="s">
        <v>74</v>
      </c>
      <c r="G30" s="15">
        <v>79</v>
      </c>
      <c r="H30" s="15"/>
      <c r="I30" s="15"/>
      <c r="J30" s="15">
        <f t="shared" si="0"/>
        <v>79</v>
      </c>
      <c r="K30" s="15">
        <f>COUNTIFS(C:C,C30,J:J,"&gt;"&amp;J30)+1</f>
        <v>1</v>
      </c>
    </row>
    <row r="31" ht="31" customHeight="1" spans="1:11">
      <c r="A31" s="9" t="s">
        <v>57</v>
      </c>
      <c r="B31" s="9" t="s">
        <v>72</v>
      </c>
      <c r="C31" s="10">
        <v>1106</v>
      </c>
      <c r="D31" s="10">
        <v>1</v>
      </c>
      <c r="E31" s="9" t="s">
        <v>75</v>
      </c>
      <c r="F31" s="14" t="s">
        <v>76</v>
      </c>
      <c r="G31" s="15">
        <v>77</v>
      </c>
      <c r="H31" s="15"/>
      <c r="I31" s="15">
        <v>1</v>
      </c>
      <c r="J31" s="15">
        <f t="shared" si="0"/>
        <v>78</v>
      </c>
      <c r="K31" s="15">
        <f>COUNTIFS(C:C,C31,J:J,"&gt;"&amp;J31)+1</f>
        <v>2</v>
      </c>
    </row>
    <row r="32" ht="31" customHeight="1" spans="1:11">
      <c r="A32" s="9" t="s">
        <v>57</v>
      </c>
      <c r="B32" s="9" t="s">
        <v>72</v>
      </c>
      <c r="C32" s="10">
        <v>1106</v>
      </c>
      <c r="D32" s="10">
        <v>1</v>
      </c>
      <c r="E32" s="9" t="s">
        <v>77</v>
      </c>
      <c r="F32" s="14" t="s">
        <v>78</v>
      </c>
      <c r="G32" s="15">
        <v>76.5</v>
      </c>
      <c r="H32" s="15"/>
      <c r="I32" s="15">
        <v>1</v>
      </c>
      <c r="J32" s="15">
        <f t="shared" si="0"/>
        <v>77.5</v>
      </c>
      <c r="K32" s="15">
        <f>COUNTIFS(C:C,C32,J:J,"&gt;"&amp;J32)+1</f>
        <v>3</v>
      </c>
    </row>
    <row r="33" ht="31" customHeight="1" spans="1:11">
      <c r="A33" s="9" t="s">
        <v>57</v>
      </c>
      <c r="B33" s="9" t="s">
        <v>72</v>
      </c>
      <c r="C33" s="10">
        <v>1106</v>
      </c>
      <c r="D33" s="10">
        <v>1</v>
      </c>
      <c r="E33" s="9" t="s">
        <v>79</v>
      </c>
      <c r="F33" s="14" t="s">
        <v>80</v>
      </c>
      <c r="G33" s="15">
        <v>73.5</v>
      </c>
      <c r="H33" s="15"/>
      <c r="I33" s="15">
        <v>3</v>
      </c>
      <c r="J33" s="15">
        <f t="shared" si="0"/>
        <v>76.5</v>
      </c>
      <c r="K33" s="15">
        <f>COUNTIFS(C:C,C33,J:J,"&gt;"&amp;J33)+1</f>
        <v>4</v>
      </c>
    </row>
    <row r="34" ht="31" customHeight="1" spans="1:11">
      <c r="A34" s="9" t="s">
        <v>57</v>
      </c>
      <c r="B34" s="9" t="s">
        <v>72</v>
      </c>
      <c r="C34" s="10">
        <v>1106</v>
      </c>
      <c r="D34" s="10">
        <v>1</v>
      </c>
      <c r="E34" s="9" t="s">
        <v>81</v>
      </c>
      <c r="F34" s="14" t="s">
        <v>82</v>
      </c>
      <c r="G34" s="15">
        <v>75</v>
      </c>
      <c r="H34" s="15"/>
      <c r="I34" s="15">
        <v>1</v>
      </c>
      <c r="J34" s="15">
        <f t="shared" si="0"/>
        <v>76</v>
      </c>
      <c r="K34" s="15">
        <f>COUNTIFS(C:C,C34,J:J,"&gt;"&amp;J34)+1</f>
        <v>5</v>
      </c>
    </row>
    <row r="35" ht="31" customHeight="1" spans="1:11">
      <c r="A35" s="11" t="s">
        <v>57</v>
      </c>
      <c r="B35" s="11" t="s">
        <v>83</v>
      </c>
      <c r="C35" s="12">
        <v>1107</v>
      </c>
      <c r="D35" s="12">
        <v>1</v>
      </c>
      <c r="E35" s="11" t="s">
        <v>84</v>
      </c>
      <c r="F35" s="16" t="s">
        <v>85</v>
      </c>
      <c r="G35" s="17">
        <v>79.5</v>
      </c>
      <c r="H35" s="17"/>
      <c r="I35" s="17">
        <v>3</v>
      </c>
      <c r="J35" s="20">
        <f t="shared" si="0"/>
        <v>82.5</v>
      </c>
      <c r="K35" s="20">
        <f>COUNTIFS(C:C,C35,J:J,"&gt;"&amp;J35)+1</f>
        <v>1</v>
      </c>
    </row>
    <row r="36" ht="31" customHeight="1" spans="1:11">
      <c r="A36" s="11" t="s">
        <v>57</v>
      </c>
      <c r="B36" s="11" t="s">
        <v>83</v>
      </c>
      <c r="C36" s="12">
        <v>1107</v>
      </c>
      <c r="D36" s="12">
        <v>1</v>
      </c>
      <c r="E36" s="11" t="s">
        <v>86</v>
      </c>
      <c r="F36" s="16" t="s">
        <v>87</v>
      </c>
      <c r="G36" s="17">
        <v>79.5</v>
      </c>
      <c r="H36" s="17"/>
      <c r="I36" s="17">
        <v>1</v>
      </c>
      <c r="J36" s="20">
        <f t="shared" si="0"/>
        <v>80.5</v>
      </c>
      <c r="K36" s="20">
        <f>COUNTIFS(C:C,C36,J:J,"&gt;"&amp;J36)+1</f>
        <v>2</v>
      </c>
    </row>
    <row r="37" ht="31" customHeight="1" spans="1:11">
      <c r="A37" s="11" t="s">
        <v>57</v>
      </c>
      <c r="B37" s="11" t="s">
        <v>83</v>
      </c>
      <c r="C37" s="12">
        <v>1107</v>
      </c>
      <c r="D37" s="12">
        <v>1</v>
      </c>
      <c r="E37" s="11" t="s">
        <v>88</v>
      </c>
      <c r="F37" s="16" t="s">
        <v>89</v>
      </c>
      <c r="G37" s="17">
        <v>76</v>
      </c>
      <c r="H37" s="17"/>
      <c r="I37" s="17">
        <v>1</v>
      </c>
      <c r="J37" s="20">
        <f t="shared" si="0"/>
        <v>77</v>
      </c>
      <c r="K37" s="20">
        <f>COUNTIFS(C:C,C37,J:J,"&gt;"&amp;J37)+1</f>
        <v>3</v>
      </c>
    </row>
    <row r="38" ht="31" customHeight="1" spans="1:11">
      <c r="A38" s="9" t="s">
        <v>90</v>
      </c>
      <c r="B38" s="9" t="s">
        <v>91</v>
      </c>
      <c r="C38" s="10">
        <v>1108</v>
      </c>
      <c r="D38" s="10">
        <v>1</v>
      </c>
      <c r="E38" s="9" t="s">
        <v>92</v>
      </c>
      <c r="F38" s="14" t="s">
        <v>93</v>
      </c>
      <c r="G38" s="15">
        <v>78</v>
      </c>
      <c r="H38" s="15"/>
      <c r="I38" s="15">
        <v>1</v>
      </c>
      <c r="J38" s="15">
        <f t="shared" si="0"/>
        <v>79</v>
      </c>
      <c r="K38" s="15">
        <f>COUNTIFS(C:C,C38,J:J,"&gt;"&amp;J38)+1</f>
        <v>1</v>
      </c>
    </row>
    <row r="39" ht="31" customHeight="1" spans="1:11">
      <c r="A39" s="9" t="s">
        <v>90</v>
      </c>
      <c r="B39" s="9" t="s">
        <v>91</v>
      </c>
      <c r="C39" s="10">
        <v>1108</v>
      </c>
      <c r="D39" s="10">
        <v>1</v>
      </c>
      <c r="E39" s="9" t="s">
        <v>94</v>
      </c>
      <c r="F39" s="14" t="s">
        <v>95</v>
      </c>
      <c r="G39" s="15">
        <v>76</v>
      </c>
      <c r="H39" s="15"/>
      <c r="I39" s="15">
        <v>1</v>
      </c>
      <c r="J39" s="15">
        <f t="shared" si="0"/>
        <v>77</v>
      </c>
      <c r="K39" s="15">
        <f>COUNTIFS(C:C,C39,J:J,"&gt;"&amp;J39)+1</f>
        <v>2</v>
      </c>
    </row>
    <row r="40" ht="31" customHeight="1" spans="1:11">
      <c r="A40" s="9" t="s">
        <v>90</v>
      </c>
      <c r="B40" s="9" t="s">
        <v>91</v>
      </c>
      <c r="C40" s="10">
        <v>1108</v>
      </c>
      <c r="D40" s="10">
        <v>1</v>
      </c>
      <c r="E40" s="9" t="s">
        <v>96</v>
      </c>
      <c r="F40" s="14" t="s">
        <v>97</v>
      </c>
      <c r="G40" s="15">
        <v>76</v>
      </c>
      <c r="H40" s="15"/>
      <c r="I40" s="15"/>
      <c r="J40" s="15">
        <f t="shared" si="0"/>
        <v>76</v>
      </c>
      <c r="K40" s="15">
        <f>COUNTIFS(C:C,C40,J:J,"&gt;"&amp;J40)+1</f>
        <v>3</v>
      </c>
    </row>
    <row r="41" ht="31" customHeight="1" spans="1:11">
      <c r="A41" s="9" t="s">
        <v>90</v>
      </c>
      <c r="B41" s="9" t="s">
        <v>91</v>
      </c>
      <c r="C41" s="10">
        <v>1108</v>
      </c>
      <c r="D41" s="10">
        <v>1</v>
      </c>
      <c r="E41" s="9" t="s">
        <v>98</v>
      </c>
      <c r="F41" s="14" t="s">
        <v>99</v>
      </c>
      <c r="G41" s="15">
        <v>74.5</v>
      </c>
      <c r="H41" s="15"/>
      <c r="I41" s="15">
        <v>1</v>
      </c>
      <c r="J41" s="15">
        <f t="shared" si="0"/>
        <v>75.5</v>
      </c>
      <c r="K41" s="15">
        <f>COUNTIFS(C:C,C41,J:J,"&gt;"&amp;J41)+1</f>
        <v>4</v>
      </c>
    </row>
    <row r="42" ht="31" customHeight="1" spans="1:11">
      <c r="A42" s="9" t="s">
        <v>90</v>
      </c>
      <c r="B42" s="9" t="s">
        <v>91</v>
      </c>
      <c r="C42" s="10">
        <v>1108</v>
      </c>
      <c r="D42" s="10">
        <v>1</v>
      </c>
      <c r="E42" s="9" t="s">
        <v>100</v>
      </c>
      <c r="F42" s="14" t="s">
        <v>101</v>
      </c>
      <c r="G42" s="15">
        <v>73.5</v>
      </c>
      <c r="H42" s="15"/>
      <c r="I42" s="15"/>
      <c r="J42" s="15">
        <f t="shared" si="0"/>
        <v>73.5</v>
      </c>
      <c r="K42" s="15">
        <f>COUNTIFS(C:C,C42,J:J,"&gt;"&amp;J42)+1</f>
        <v>5</v>
      </c>
    </row>
    <row r="43" ht="31" customHeight="1" spans="1:11">
      <c r="A43" s="11" t="s">
        <v>90</v>
      </c>
      <c r="B43" s="11" t="s">
        <v>102</v>
      </c>
      <c r="C43" s="12">
        <v>1109</v>
      </c>
      <c r="D43" s="12">
        <v>1</v>
      </c>
      <c r="E43" s="11" t="s">
        <v>103</v>
      </c>
      <c r="F43" s="16" t="s">
        <v>104</v>
      </c>
      <c r="G43" s="17">
        <v>86</v>
      </c>
      <c r="H43" s="17"/>
      <c r="I43" s="17">
        <v>2</v>
      </c>
      <c r="J43" s="20">
        <f t="shared" si="0"/>
        <v>88</v>
      </c>
      <c r="K43" s="20">
        <f>COUNTIFS(C:C,C43,J:J,"&gt;"&amp;J43)+1</f>
        <v>1</v>
      </c>
    </row>
    <row r="44" ht="31" customHeight="1" spans="1:11">
      <c r="A44" s="11" t="s">
        <v>90</v>
      </c>
      <c r="B44" s="11" t="s">
        <v>102</v>
      </c>
      <c r="C44" s="12">
        <v>1109</v>
      </c>
      <c r="D44" s="12">
        <v>1</v>
      </c>
      <c r="E44" s="11" t="s">
        <v>105</v>
      </c>
      <c r="F44" s="16" t="s">
        <v>106</v>
      </c>
      <c r="G44" s="17">
        <v>83</v>
      </c>
      <c r="H44" s="17"/>
      <c r="I44" s="17">
        <v>1</v>
      </c>
      <c r="J44" s="20">
        <f t="shared" si="0"/>
        <v>84</v>
      </c>
      <c r="K44" s="20">
        <f>COUNTIFS(C:C,C44,J:J,"&gt;"&amp;J44)+1</f>
        <v>2</v>
      </c>
    </row>
    <row r="45" ht="31" customHeight="1" spans="1:11">
      <c r="A45" s="11" t="s">
        <v>90</v>
      </c>
      <c r="B45" s="11" t="s">
        <v>102</v>
      </c>
      <c r="C45" s="12">
        <v>1109</v>
      </c>
      <c r="D45" s="12">
        <v>1</v>
      </c>
      <c r="E45" s="11" t="s">
        <v>107</v>
      </c>
      <c r="F45" s="16" t="s">
        <v>108</v>
      </c>
      <c r="G45" s="17">
        <v>81</v>
      </c>
      <c r="H45" s="17"/>
      <c r="I45" s="17">
        <v>2</v>
      </c>
      <c r="J45" s="20">
        <f t="shared" si="0"/>
        <v>83</v>
      </c>
      <c r="K45" s="20">
        <f>COUNTIFS(C:C,C45,J:J,"&gt;"&amp;J45)+1</f>
        <v>3</v>
      </c>
    </row>
    <row r="46" ht="31" customHeight="1" spans="1:11">
      <c r="A46" s="11" t="s">
        <v>90</v>
      </c>
      <c r="B46" s="11" t="s">
        <v>102</v>
      </c>
      <c r="C46" s="12">
        <v>1109</v>
      </c>
      <c r="D46" s="12">
        <v>1</v>
      </c>
      <c r="E46" s="11" t="s">
        <v>109</v>
      </c>
      <c r="F46" s="16" t="s">
        <v>110</v>
      </c>
      <c r="G46" s="17">
        <v>79.5</v>
      </c>
      <c r="H46" s="17"/>
      <c r="I46" s="17">
        <v>3</v>
      </c>
      <c r="J46" s="20">
        <f t="shared" si="0"/>
        <v>82.5</v>
      </c>
      <c r="K46" s="20">
        <f>COUNTIFS(C:C,C46,J:J,"&gt;"&amp;J46)+1</f>
        <v>4</v>
      </c>
    </row>
    <row r="47" ht="31" customHeight="1" spans="1:11">
      <c r="A47" s="11" t="s">
        <v>90</v>
      </c>
      <c r="B47" s="11" t="s">
        <v>102</v>
      </c>
      <c r="C47" s="12">
        <v>1109</v>
      </c>
      <c r="D47" s="12">
        <v>1</v>
      </c>
      <c r="E47" s="11" t="s">
        <v>111</v>
      </c>
      <c r="F47" s="16" t="s">
        <v>112</v>
      </c>
      <c r="G47" s="17">
        <v>81</v>
      </c>
      <c r="H47" s="17"/>
      <c r="I47" s="17">
        <v>1</v>
      </c>
      <c r="J47" s="20">
        <f t="shared" si="0"/>
        <v>82</v>
      </c>
      <c r="K47" s="20">
        <f>COUNTIFS(C:C,C47,J:J,"&gt;"&amp;J47)+1</f>
        <v>5</v>
      </c>
    </row>
    <row r="48" ht="31" customHeight="1" spans="1:11">
      <c r="A48" s="11" t="s">
        <v>90</v>
      </c>
      <c r="B48" s="11" t="s">
        <v>102</v>
      </c>
      <c r="C48" s="12">
        <v>1109</v>
      </c>
      <c r="D48" s="12">
        <v>1</v>
      </c>
      <c r="E48" s="11" t="s">
        <v>113</v>
      </c>
      <c r="F48" s="16" t="s">
        <v>114</v>
      </c>
      <c r="G48" s="17">
        <v>79</v>
      </c>
      <c r="H48" s="17"/>
      <c r="I48" s="17">
        <v>3</v>
      </c>
      <c r="J48" s="20">
        <f t="shared" si="0"/>
        <v>82</v>
      </c>
      <c r="K48" s="20">
        <f>COUNTIFS(C:C,C48,J:J,"&gt;"&amp;J48)+1</f>
        <v>5</v>
      </c>
    </row>
    <row r="49" ht="31" customHeight="1" spans="1:11">
      <c r="A49" s="9" t="s">
        <v>115</v>
      </c>
      <c r="B49" s="9" t="s">
        <v>116</v>
      </c>
      <c r="C49" s="10">
        <v>1110</v>
      </c>
      <c r="D49" s="10">
        <v>1</v>
      </c>
      <c r="E49" s="9" t="s">
        <v>117</v>
      </c>
      <c r="F49" s="14" t="s">
        <v>118</v>
      </c>
      <c r="G49" s="15">
        <v>80</v>
      </c>
      <c r="H49" s="15"/>
      <c r="I49" s="15"/>
      <c r="J49" s="15">
        <f t="shared" ref="J49:J112" si="1">IF(A49=$A$9,G49*0.5+H49*0.5+I49,G49+I49)</f>
        <v>80</v>
      </c>
      <c r="K49" s="15">
        <f t="shared" ref="K49:K74" si="2">COUNTIFS(C:C,C49,J:J,"&gt;"&amp;J49)+1</f>
        <v>1</v>
      </c>
    </row>
    <row r="50" ht="31" customHeight="1" spans="1:11">
      <c r="A50" s="9" t="s">
        <v>115</v>
      </c>
      <c r="B50" s="9" t="s">
        <v>116</v>
      </c>
      <c r="C50" s="10">
        <v>1110</v>
      </c>
      <c r="D50" s="10">
        <v>1</v>
      </c>
      <c r="E50" s="9" t="s">
        <v>119</v>
      </c>
      <c r="F50" s="14" t="s">
        <v>120</v>
      </c>
      <c r="G50" s="15">
        <v>77</v>
      </c>
      <c r="H50" s="15"/>
      <c r="I50" s="15">
        <v>3</v>
      </c>
      <c r="J50" s="15">
        <f t="shared" si="1"/>
        <v>80</v>
      </c>
      <c r="K50" s="15">
        <f t="shared" si="2"/>
        <v>1</v>
      </c>
    </row>
    <row r="51" ht="31" customHeight="1" spans="1:11">
      <c r="A51" s="9" t="s">
        <v>115</v>
      </c>
      <c r="B51" s="9" t="s">
        <v>116</v>
      </c>
      <c r="C51" s="10">
        <v>1110</v>
      </c>
      <c r="D51" s="10">
        <v>1</v>
      </c>
      <c r="E51" s="9" t="s">
        <v>121</v>
      </c>
      <c r="F51" s="14" t="s">
        <v>122</v>
      </c>
      <c r="G51" s="15">
        <v>75.5</v>
      </c>
      <c r="H51" s="15"/>
      <c r="I51" s="15"/>
      <c r="J51" s="15">
        <f t="shared" si="1"/>
        <v>75.5</v>
      </c>
      <c r="K51" s="15">
        <f t="shared" si="2"/>
        <v>3</v>
      </c>
    </row>
    <row r="52" ht="31" customHeight="1" spans="1:11">
      <c r="A52" s="9" t="s">
        <v>115</v>
      </c>
      <c r="B52" s="9" t="s">
        <v>116</v>
      </c>
      <c r="C52" s="10">
        <v>1110</v>
      </c>
      <c r="D52" s="10">
        <v>1</v>
      </c>
      <c r="E52" s="9" t="s">
        <v>123</v>
      </c>
      <c r="F52" s="14" t="s">
        <v>124</v>
      </c>
      <c r="G52" s="15">
        <v>74.5</v>
      </c>
      <c r="H52" s="15"/>
      <c r="I52" s="15">
        <v>1</v>
      </c>
      <c r="J52" s="15">
        <f t="shared" si="1"/>
        <v>75.5</v>
      </c>
      <c r="K52" s="15">
        <f t="shared" si="2"/>
        <v>3</v>
      </c>
    </row>
    <row r="53" ht="31" customHeight="1" spans="1:11">
      <c r="A53" s="11" t="s">
        <v>125</v>
      </c>
      <c r="B53" s="11" t="s">
        <v>126</v>
      </c>
      <c r="C53" s="12">
        <v>1111</v>
      </c>
      <c r="D53" s="12">
        <v>2</v>
      </c>
      <c r="E53" s="11" t="s">
        <v>127</v>
      </c>
      <c r="F53" s="16" t="s">
        <v>128</v>
      </c>
      <c r="G53" s="17">
        <v>78</v>
      </c>
      <c r="H53" s="17"/>
      <c r="I53" s="17">
        <v>1</v>
      </c>
      <c r="J53" s="20">
        <f t="shared" si="1"/>
        <v>79</v>
      </c>
      <c r="K53" s="20">
        <f t="shared" si="2"/>
        <v>1</v>
      </c>
    </row>
    <row r="54" ht="31" customHeight="1" spans="1:11">
      <c r="A54" s="11" t="s">
        <v>125</v>
      </c>
      <c r="B54" s="11" t="s">
        <v>126</v>
      </c>
      <c r="C54" s="12">
        <v>1111</v>
      </c>
      <c r="D54" s="12">
        <v>2</v>
      </c>
      <c r="E54" s="11" t="s">
        <v>129</v>
      </c>
      <c r="F54" s="16" t="s">
        <v>130</v>
      </c>
      <c r="G54" s="17">
        <v>78</v>
      </c>
      <c r="H54" s="17"/>
      <c r="I54" s="17">
        <v>1</v>
      </c>
      <c r="J54" s="20">
        <f t="shared" si="1"/>
        <v>79</v>
      </c>
      <c r="K54" s="20">
        <f t="shared" si="2"/>
        <v>1</v>
      </c>
    </row>
    <row r="55" ht="31" customHeight="1" spans="1:11">
      <c r="A55" s="11" t="s">
        <v>125</v>
      </c>
      <c r="B55" s="11" t="s">
        <v>126</v>
      </c>
      <c r="C55" s="12">
        <v>1111</v>
      </c>
      <c r="D55" s="12">
        <v>2</v>
      </c>
      <c r="E55" s="11" t="s">
        <v>131</v>
      </c>
      <c r="F55" s="16" t="s">
        <v>132</v>
      </c>
      <c r="G55" s="17">
        <v>78</v>
      </c>
      <c r="H55" s="17"/>
      <c r="I55" s="17">
        <v>1</v>
      </c>
      <c r="J55" s="20">
        <f t="shared" si="1"/>
        <v>79</v>
      </c>
      <c r="K55" s="20">
        <f t="shared" si="2"/>
        <v>1</v>
      </c>
    </row>
    <row r="56" ht="31" customHeight="1" spans="1:11">
      <c r="A56" s="11" t="s">
        <v>125</v>
      </c>
      <c r="B56" s="11" t="s">
        <v>126</v>
      </c>
      <c r="C56" s="12">
        <v>1111</v>
      </c>
      <c r="D56" s="12">
        <v>2</v>
      </c>
      <c r="E56" s="11" t="s">
        <v>133</v>
      </c>
      <c r="F56" s="16" t="s">
        <v>134</v>
      </c>
      <c r="G56" s="17">
        <v>78</v>
      </c>
      <c r="H56" s="17"/>
      <c r="I56" s="17"/>
      <c r="J56" s="20">
        <f t="shared" si="1"/>
        <v>78</v>
      </c>
      <c r="K56" s="20">
        <f t="shared" si="2"/>
        <v>4</v>
      </c>
    </row>
    <row r="57" ht="31" customHeight="1" spans="1:11">
      <c r="A57" s="11" t="s">
        <v>125</v>
      </c>
      <c r="B57" s="11" t="s">
        <v>126</v>
      </c>
      <c r="C57" s="12">
        <v>1111</v>
      </c>
      <c r="D57" s="12">
        <v>2</v>
      </c>
      <c r="E57" s="11" t="s">
        <v>135</v>
      </c>
      <c r="F57" s="16" t="s">
        <v>136</v>
      </c>
      <c r="G57" s="17">
        <v>75.5</v>
      </c>
      <c r="H57" s="17"/>
      <c r="I57" s="17">
        <v>1</v>
      </c>
      <c r="J57" s="20">
        <f t="shared" si="1"/>
        <v>76.5</v>
      </c>
      <c r="K57" s="20">
        <f t="shared" si="2"/>
        <v>5</v>
      </c>
    </row>
    <row r="58" ht="31" customHeight="1" spans="1:11">
      <c r="A58" s="11" t="s">
        <v>125</v>
      </c>
      <c r="B58" s="11" t="s">
        <v>126</v>
      </c>
      <c r="C58" s="12">
        <v>1111</v>
      </c>
      <c r="D58" s="12">
        <v>2</v>
      </c>
      <c r="E58" s="11" t="s">
        <v>137</v>
      </c>
      <c r="F58" s="16" t="s">
        <v>138</v>
      </c>
      <c r="G58" s="17">
        <v>75.5</v>
      </c>
      <c r="H58" s="17"/>
      <c r="I58" s="17"/>
      <c r="J58" s="20">
        <f t="shared" si="1"/>
        <v>75.5</v>
      </c>
      <c r="K58" s="20">
        <f t="shared" si="2"/>
        <v>6</v>
      </c>
    </row>
    <row r="59" ht="31" customHeight="1" spans="1:11">
      <c r="A59" s="9" t="s">
        <v>125</v>
      </c>
      <c r="B59" s="9" t="s">
        <v>139</v>
      </c>
      <c r="C59" s="10">
        <v>1112</v>
      </c>
      <c r="D59" s="10">
        <v>1</v>
      </c>
      <c r="E59" s="9" t="s">
        <v>140</v>
      </c>
      <c r="F59" s="14" t="s">
        <v>141</v>
      </c>
      <c r="G59" s="15">
        <v>79.5</v>
      </c>
      <c r="H59" s="15"/>
      <c r="I59" s="15">
        <v>1</v>
      </c>
      <c r="J59" s="15">
        <f t="shared" si="1"/>
        <v>80.5</v>
      </c>
      <c r="K59" s="15">
        <f t="shared" si="2"/>
        <v>1</v>
      </c>
    </row>
    <row r="60" ht="31" customHeight="1" spans="1:11">
      <c r="A60" s="9" t="s">
        <v>125</v>
      </c>
      <c r="B60" s="9" t="s">
        <v>139</v>
      </c>
      <c r="C60" s="10">
        <v>1112</v>
      </c>
      <c r="D60" s="10">
        <v>1</v>
      </c>
      <c r="E60" s="9" t="s">
        <v>142</v>
      </c>
      <c r="F60" s="14" t="s">
        <v>143</v>
      </c>
      <c r="G60" s="15">
        <v>79.5</v>
      </c>
      <c r="H60" s="15"/>
      <c r="I60" s="15"/>
      <c r="J60" s="15">
        <f t="shared" si="1"/>
        <v>79.5</v>
      </c>
      <c r="K60" s="15">
        <f t="shared" si="2"/>
        <v>2</v>
      </c>
    </row>
    <row r="61" ht="31" customHeight="1" spans="1:11">
      <c r="A61" s="9" t="s">
        <v>125</v>
      </c>
      <c r="B61" s="9" t="s">
        <v>139</v>
      </c>
      <c r="C61" s="10">
        <v>1112</v>
      </c>
      <c r="D61" s="10">
        <v>1</v>
      </c>
      <c r="E61" s="9" t="s">
        <v>144</v>
      </c>
      <c r="F61" s="14" t="s">
        <v>145</v>
      </c>
      <c r="G61" s="15">
        <v>77.5</v>
      </c>
      <c r="H61" s="15"/>
      <c r="I61" s="15">
        <v>2</v>
      </c>
      <c r="J61" s="15">
        <f t="shared" si="1"/>
        <v>79.5</v>
      </c>
      <c r="K61" s="15">
        <f>COUNTIFS(C:C,C61,J:J,"&gt;"&amp;J61)+1</f>
        <v>2</v>
      </c>
    </row>
    <row r="62" ht="31" customHeight="1" spans="1:11">
      <c r="A62" s="9" t="s">
        <v>125</v>
      </c>
      <c r="B62" s="9" t="s">
        <v>139</v>
      </c>
      <c r="C62" s="10">
        <v>1112</v>
      </c>
      <c r="D62" s="10">
        <v>1</v>
      </c>
      <c r="E62" s="9" t="s">
        <v>146</v>
      </c>
      <c r="F62" s="14" t="s">
        <v>147</v>
      </c>
      <c r="G62" s="15">
        <v>78</v>
      </c>
      <c r="H62" s="15"/>
      <c r="I62" s="15">
        <v>1</v>
      </c>
      <c r="J62" s="15">
        <f t="shared" si="1"/>
        <v>79</v>
      </c>
      <c r="K62" s="15">
        <f>COUNTIFS(C:C,C62,J:J,"&gt;"&amp;J62)+1</f>
        <v>4</v>
      </c>
    </row>
    <row r="63" ht="31" customHeight="1" spans="1:11">
      <c r="A63" s="9" t="s">
        <v>125</v>
      </c>
      <c r="B63" s="9" t="s">
        <v>139</v>
      </c>
      <c r="C63" s="10">
        <v>1112</v>
      </c>
      <c r="D63" s="10">
        <v>1</v>
      </c>
      <c r="E63" s="9" t="s">
        <v>148</v>
      </c>
      <c r="F63" s="14" t="s">
        <v>149</v>
      </c>
      <c r="G63" s="15">
        <v>77</v>
      </c>
      <c r="H63" s="15"/>
      <c r="I63" s="15"/>
      <c r="J63" s="15">
        <f t="shared" si="1"/>
        <v>77</v>
      </c>
      <c r="K63" s="15">
        <f t="shared" si="2"/>
        <v>5</v>
      </c>
    </row>
    <row r="64" ht="31" customHeight="1" spans="1:11">
      <c r="A64" s="11" t="s">
        <v>125</v>
      </c>
      <c r="B64" s="11" t="s">
        <v>150</v>
      </c>
      <c r="C64" s="12">
        <v>1114</v>
      </c>
      <c r="D64" s="12">
        <v>1</v>
      </c>
      <c r="E64" s="11" t="s">
        <v>151</v>
      </c>
      <c r="F64" s="16" t="s">
        <v>152</v>
      </c>
      <c r="G64" s="17">
        <v>81</v>
      </c>
      <c r="H64" s="17"/>
      <c r="I64" s="17"/>
      <c r="J64" s="20">
        <f t="shared" si="1"/>
        <v>81</v>
      </c>
      <c r="K64" s="20">
        <f t="shared" si="2"/>
        <v>1</v>
      </c>
    </row>
    <row r="65" ht="31" customHeight="1" spans="1:11">
      <c r="A65" s="11" t="s">
        <v>125</v>
      </c>
      <c r="B65" s="11" t="s">
        <v>150</v>
      </c>
      <c r="C65" s="12">
        <v>1114</v>
      </c>
      <c r="D65" s="12">
        <v>1</v>
      </c>
      <c r="E65" s="11" t="s">
        <v>153</v>
      </c>
      <c r="F65" s="16" t="s">
        <v>154</v>
      </c>
      <c r="G65" s="17">
        <v>79</v>
      </c>
      <c r="H65" s="17"/>
      <c r="I65" s="17">
        <v>2</v>
      </c>
      <c r="J65" s="20">
        <f t="shared" si="1"/>
        <v>81</v>
      </c>
      <c r="K65" s="20">
        <f t="shared" si="2"/>
        <v>1</v>
      </c>
    </row>
    <row r="66" ht="31" customHeight="1" spans="1:11">
      <c r="A66" s="11" t="s">
        <v>125</v>
      </c>
      <c r="B66" s="11" t="s">
        <v>150</v>
      </c>
      <c r="C66" s="12">
        <v>1114</v>
      </c>
      <c r="D66" s="12">
        <v>1</v>
      </c>
      <c r="E66" s="11" t="s">
        <v>155</v>
      </c>
      <c r="F66" s="16" t="s">
        <v>156</v>
      </c>
      <c r="G66" s="17">
        <v>79</v>
      </c>
      <c r="H66" s="17"/>
      <c r="I66" s="17">
        <v>1</v>
      </c>
      <c r="J66" s="20">
        <f t="shared" si="1"/>
        <v>80</v>
      </c>
      <c r="K66" s="20">
        <f t="shared" si="2"/>
        <v>3</v>
      </c>
    </row>
    <row r="67" ht="31" customHeight="1" spans="1:11">
      <c r="A67" s="11" t="s">
        <v>125</v>
      </c>
      <c r="B67" s="11" t="s">
        <v>150</v>
      </c>
      <c r="C67" s="12">
        <v>1114</v>
      </c>
      <c r="D67" s="12">
        <v>1</v>
      </c>
      <c r="E67" s="11" t="s">
        <v>157</v>
      </c>
      <c r="F67" s="16" t="s">
        <v>158</v>
      </c>
      <c r="G67" s="17">
        <v>76.5</v>
      </c>
      <c r="H67" s="17"/>
      <c r="I67" s="17">
        <v>2</v>
      </c>
      <c r="J67" s="20">
        <f t="shared" si="1"/>
        <v>78.5</v>
      </c>
      <c r="K67" s="20">
        <f t="shared" si="2"/>
        <v>4</v>
      </c>
    </row>
    <row r="68" ht="31" customHeight="1" spans="1:11">
      <c r="A68" s="11" t="s">
        <v>125</v>
      </c>
      <c r="B68" s="11" t="s">
        <v>150</v>
      </c>
      <c r="C68" s="12">
        <v>1114</v>
      </c>
      <c r="D68" s="12">
        <v>1</v>
      </c>
      <c r="E68" s="11" t="s">
        <v>159</v>
      </c>
      <c r="F68" s="16" t="s">
        <v>160</v>
      </c>
      <c r="G68" s="17">
        <v>75</v>
      </c>
      <c r="H68" s="17"/>
      <c r="I68" s="17">
        <v>2</v>
      </c>
      <c r="J68" s="20">
        <f t="shared" si="1"/>
        <v>77</v>
      </c>
      <c r="K68" s="20">
        <f>COUNTIFS(C:C,C68,J:J,"&gt;"&amp;J68)+1</f>
        <v>5</v>
      </c>
    </row>
    <row r="69" ht="31" customHeight="1" spans="1:11">
      <c r="A69" s="9" t="s">
        <v>125</v>
      </c>
      <c r="B69" s="9" t="s">
        <v>161</v>
      </c>
      <c r="C69" s="10">
        <v>1115</v>
      </c>
      <c r="D69" s="10">
        <v>1</v>
      </c>
      <c r="E69" s="9" t="s">
        <v>162</v>
      </c>
      <c r="F69" s="14" t="s">
        <v>163</v>
      </c>
      <c r="G69" s="15">
        <v>77</v>
      </c>
      <c r="H69" s="15"/>
      <c r="I69" s="15">
        <v>1</v>
      </c>
      <c r="J69" s="15">
        <f t="shared" si="1"/>
        <v>78</v>
      </c>
      <c r="K69" s="15">
        <f>COUNTIFS(C:C,C69,J:J,"&gt;"&amp;J69)+1</f>
        <v>1</v>
      </c>
    </row>
    <row r="70" ht="31" customHeight="1" spans="1:11">
      <c r="A70" s="9" t="s">
        <v>125</v>
      </c>
      <c r="B70" s="9" t="s">
        <v>161</v>
      </c>
      <c r="C70" s="10">
        <v>1115</v>
      </c>
      <c r="D70" s="10">
        <v>1</v>
      </c>
      <c r="E70" s="9" t="s">
        <v>164</v>
      </c>
      <c r="F70" s="14" t="s">
        <v>165</v>
      </c>
      <c r="G70" s="15">
        <v>76</v>
      </c>
      <c r="H70" s="15"/>
      <c r="I70" s="15">
        <v>1</v>
      </c>
      <c r="J70" s="15">
        <f t="shared" si="1"/>
        <v>77</v>
      </c>
      <c r="K70" s="15">
        <f>COUNTIFS(C:C,C70,J:J,"&gt;"&amp;J70)+1</f>
        <v>2</v>
      </c>
    </row>
    <row r="71" ht="31" customHeight="1" spans="1:11">
      <c r="A71" s="9" t="s">
        <v>125</v>
      </c>
      <c r="B71" s="9" t="s">
        <v>161</v>
      </c>
      <c r="C71" s="10">
        <v>1115</v>
      </c>
      <c r="D71" s="10">
        <v>1</v>
      </c>
      <c r="E71" s="9" t="s">
        <v>166</v>
      </c>
      <c r="F71" s="14" t="s">
        <v>167</v>
      </c>
      <c r="G71" s="15">
        <v>75.5</v>
      </c>
      <c r="H71" s="15"/>
      <c r="I71" s="15">
        <v>1</v>
      </c>
      <c r="J71" s="15">
        <f t="shared" si="1"/>
        <v>76.5</v>
      </c>
      <c r="K71" s="15">
        <f>COUNTIFS(C:C,C71,J:J,"&gt;"&amp;J71)+1</f>
        <v>3</v>
      </c>
    </row>
    <row r="72" ht="31" customHeight="1" spans="1:11">
      <c r="A72" s="9" t="s">
        <v>125</v>
      </c>
      <c r="B72" s="9" t="s">
        <v>161</v>
      </c>
      <c r="C72" s="10">
        <v>1115</v>
      </c>
      <c r="D72" s="10">
        <v>1</v>
      </c>
      <c r="E72" s="9" t="s">
        <v>168</v>
      </c>
      <c r="F72" s="14" t="s">
        <v>169</v>
      </c>
      <c r="G72" s="15">
        <v>75.5</v>
      </c>
      <c r="H72" s="15"/>
      <c r="I72" s="15"/>
      <c r="J72" s="15">
        <f t="shared" si="1"/>
        <v>75.5</v>
      </c>
      <c r="K72" s="15">
        <f>COUNTIFS(C:C,C72,J:J,"&gt;"&amp;J72)+1</f>
        <v>4</v>
      </c>
    </row>
    <row r="73" ht="31" customHeight="1" spans="1:11">
      <c r="A73" s="9" t="s">
        <v>125</v>
      </c>
      <c r="B73" s="9" t="s">
        <v>161</v>
      </c>
      <c r="C73" s="10">
        <v>1115</v>
      </c>
      <c r="D73" s="10">
        <v>1</v>
      </c>
      <c r="E73" s="9" t="s">
        <v>170</v>
      </c>
      <c r="F73" s="14" t="s">
        <v>171</v>
      </c>
      <c r="G73" s="15">
        <v>72.5</v>
      </c>
      <c r="H73" s="15"/>
      <c r="I73" s="15">
        <v>1</v>
      </c>
      <c r="J73" s="15">
        <f t="shared" si="1"/>
        <v>73.5</v>
      </c>
      <c r="K73" s="15">
        <f>COUNTIFS(C:C,C73,J:J,"&gt;"&amp;J73)+1</f>
        <v>5</v>
      </c>
    </row>
    <row r="74" ht="31" customHeight="1" spans="1:11">
      <c r="A74" s="11" t="s">
        <v>125</v>
      </c>
      <c r="B74" s="11" t="s">
        <v>116</v>
      </c>
      <c r="C74" s="12">
        <v>1116</v>
      </c>
      <c r="D74" s="12">
        <v>1</v>
      </c>
      <c r="E74" s="11" t="s">
        <v>172</v>
      </c>
      <c r="F74" s="16" t="s">
        <v>173</v>
      </c>
      <c r="G74" s="17">
        <v>79</v>
      </c>
      <c r="H74" s="17"/>
      <c r="I74" s="17">
        <v>1</v>
      </c>
      <c r="J74" s="20">
        <f t="shared" si="1"/>
        <v>80</v>
      </c>
      <c r="K74" s="20">
        <f>COUNTIFS(C:C,C74,J:J,"&gt;"&amp;J74)+1</f>
        <v>1</v>
      </c>
    </row>
    <row r="75" ht="31" customHeight="1" spans="1:11">
      <c r="A75" s="11" t="s">
        <v>125</v>
      </c>
      <c r="B75" s="11" t="s">
        <v>116</v>
      </c>
      <c r="C75" s="12">
        <v>1116</v>
      </c>
      <c r="D75" s="12">
        <v>1</v>
      </c>
      <c r="E75" s="11" t="s">
        <v>174</v>
      </c>
      <c r="F75" s="16" t="s">
        <v>175</v>
      </c>
      <c r="G75" s="17">
        <v>78.5</v>
      </c>
      <c r="H75" s="17"/>
      <c r="I75" s="17">
        <v>1</v>
      </c>
      <c r="J75" s="20">
        <f t="shared" si="1"/>
        <v>79.5</v>
      </c>
      <c r="K75" s="20">
        <f>COUNTIFS(C:C,C75,J:J,"&gt;"&amp;J75)+1</f>
        <v>2</v>
      </c>
    </row>
    <row r="76" ht="31" customHeight="1" spans="1:11">
      <c r="A76" s="11" t="s">
        <v>125</v>
      </c>
      <c r="B76" s="11" t="s">
        <v>116</v>
      </c>
      <c r="C76" s="12">
        <v>1116</v>
      </c>
      <c r="D76" s="12">
        <v>1</v>
      </c>
      <c r="E76" s="11" t="s">
        <v>176</v>
      </c>
      <c r="F76" s="16" t="s">
        <v>177</v>
      </c>
      <c r="G76" s="17">
        <v>76.5</v>
      </c>
      <c r="H76" s="17"/>
      <c r="I76" s="17">
        <v>2</v>
      </c>
      <c r="J76" s="20">
        <f t="shared" si="1"/>
        <v>78.5</v>
      </c>
      <c r="K76" s="20">
        <f>COUNTIFS(C:C,C76,J:J,"&gt;"&amp;J76)+1</f>
        <v>3</v>
      </c>
    </row>
    <row r="77" ht="31" customHeight="1" spans="1:11">
      <c r="A77" s="11" t="s">
        <v>125</v>
      </c>
      <c r="B77" s="11" t="s">
        <v>116</v>
      </c>
      <c r="C77" s="12">
        <v>1116</v>
      </c>
      <c r="D77" s="12">
        <v>1</v>
      </c>
      <c r="E77" s="11" t="s">
        <v>178</v>
      </c>
      <c r="F77" s="16" t="s">
        <v>179</v>
      </c>
      <c r="G77" s="17">
        <v>77.5</v>
      </c>
      <c r="H77" s="17"/>
      <c r="I77" s="17"/>
      <c r="J77" s="20">
        <f t="shared" si="1"/>
        <v>77.5</v>
      </c>
      <c r="K77" s="20">
        <f>COUNTIFS(C:C,C77,J:J,"&gt;"&amp;J77)+1</f>
        <v>4</v>
      </c>
    </row>
    <row r="78" ht="31" customHeight="1" spans="1:11">
      <c r="A78" s="11" t="s">
        <v>125</v>
      </c>
      <c r="B78" s="11" t="s">
        <v>116</v>
      </c>
      <c r="C78" s="12">
        <v>1116</v>
      </c>
      <c r="D78" s="12">
        <v>1</v>
      </c>
      <c r="E78" s="11" t="s">
        <v>180</v>
      </c>
      <c r="F78" s="16" t="s">
        <v>181</v>
      </c>
      <c r="G78" s="17">
        <v>76.5</v>
      </c>
      <c r="H78" s="17"/>
      <c r="I78" s="17">
        <v>1</v>
      </c>
      <c r="J78" s="20">
        <f t="shared" si="1"/>
        <v>77.5</v>
      </c>
      <c r="K78" s="20">
        <f>COUNTIFS(C:C,C78,J:J,"&gt;"&amp;J78)+1</f>
        <v>4</v>
      </c>
    </row>
    <row r="79" ht="31" customHeight="1" spans="1:11">
      <c r="A79" s="9" t="s">
        <v>182</v>
      </c>
      <c r="B79" s="9" t="s">
        <v>183</v>
      </c>
      <c r="C79" s="10">
        <v>1117</v>
      </c>
      <c r="D79" s="10">
        <v>1</v>
      </c>
      <c r="E79" s="9" t="s">
        <v>184</v>
      </c>
      <c r="F79" s="14" t="s">
        <v>185</v>
      </c>
      <c r="G79" s="15">
        <v>80</v>
      </c>
      <c r="H79" s="15"/>
      <c r="I79" s="15"/>
      <c r="J79" s="15">
        <f t="shared" si="1"/>
        <v>80</v>
      </c>
      <c r="K79" s="15">
        <f>COUNTIFS(C:C,C79,J:J,"&gt;"&amp;J79)+1</f>
        <v>1</v>
      </c>
    </row>
    <row r="80" ht="31" customHeight="1" spans="1:11">
      <c r="A80" s="9" t="s">
        <v>182</v>
      </c>
      <c r="B80" s="9" t="s">
        <v>183</v>
      </c>
      <c r="C80" s="10">
        <v>1117</v>
      </c>
      <c r="D80" s="10">
        <v>1</v>
      </c>
      <c r="E80" s="9" t="s">
        <v>186</v>
      </c>
      <c r="F80" s="14" t="s">
        <v>187</v>
      </c>
      <c r="G80" s="15">
        <v>78</v>
      </c>
      <c r="H80" s="15"/>
      <c r="I80" s="15">
        <v>2</v>
      </c>
      <c r="J80" s="15">
        <f t="shared" si="1"/>
        <v>80</v>
      </c>
      <c r="K80" s="15">
        <f>COUNTIFS(C:C,C80,J:J,"&gt;"&amp;J80)+1</f>
        <v>1</v>
      </c>
    </row>
    <row r="81" ht="31" customHeight="1" spans="1:11">
      <c r="A81" s="9" t="s">
        <v>182</v>
      </c>
      <c r="B81" s="9" t="s">
        <v>183</v>
      </c>
      <c r="C81" s="10">
        <v>1117</v>
      </c>
      <c r="D81" s="10">
        <v>1</v>
      </c>
      <c r="E81" s="9" t="s">
        <v>188</v>
      </c>
      <c r="F81" s="14" t="s">
        <v>189</v>
      </c>
      <c r="G81" s="15">
        <v>78.5</v>
      </c>
      <c r="H81" s="15"/>
      <c r="I81" s="15">
        <v>1</v>
      </c>
      <c r="J81" s="15">
        <f t="shared" si="1"/>
        <v>79.5</v>
      </c>
      <c r="K81" s="15">
        <f>COUNTIFS(C:C,C81,J:J,"&gt;"&amp;J81)+1</f>
        <v>3</v>
      </c>
    </row>
    <row r="82" ht="31" customHeight="1" spans="1:11">
      <c r="A82" s="9" t="s">
        <v>182</v>
      </c>
      <c r="B82" s="9" t="s">
        <v>183</v>
      </c>
      <c r="C82" s="10">
        <v>1117</v>
      </c>
      <c r="D82" s="10">
        <v>1</v>
      </c>
      <c r="E82" s="9" t="s">
        <v>190</v>
      </c>
      <c r="F82" s="14" t="s">
        <v>191</v>
      </c>
      <c r="G82" s="15">
        <v>76</v>
      </c>
      <c r="H82" s="15"/>
      <c r="I82" s="15">
        <v>3</v>
      </c>
      <c r="J82" s="15">
        <f t="shared" si="1"/>
        <v>79</v>
      </c>
      <c r="K82" s="15">
        <f>COUNTIFS(C:C,C82,J:J,"&gt;"&amp;J82)+1</f>
        <v>4</v>
      </c>
    </row>
    <row r="83" ht="31" customHeight="1" spans="1:11">
      <c r="A83" s="9" t="s">
        <v>182</v>
      </c>
      <c r="B83" s="9" t="s">
        <v>183</v>
      </c>
      <c r="C83" s="10">
        <v>1117</v>
      </c>
      <c r="D83" s="10">
        <v>1</v>
      </c>
      <c r="E83" s="9" t="s">
        <v>192</v>
      </c>
      <c r="F83" s="14" t="s">
        <v>193</v>
      </c>
      <c r="G83" s="15">
        <v>76.5</v>
      </c>
      <c r="H83" s="15"/>
      <c r="I83" s="15"/>
      <c r="J83" s="15">
        <f t="shared" si="1"/>
        <v>76.5</v>
      </c>
      <c r="K83" s="15">
        <f>COUNTIFS(C:C,C83,J:J,"&gt;"&amp;J83)+1</f>
        <v>5</v>
      </c>
    </row>
    <row r="84" ht="31" customHeight="1" spans="1:11">
      <c r="A84" s="11" t="s">
        <v>194</v>
      </c>
      <c r="B84" s="11" t="s">
        <v>195</v>
      </c>
      <c r="C84" s="12">
        <v>1118</v>
      </c>
      <c r="D84" s="12">
        <v>1</v>
      </c>
      <c r="E84" s="11" t="s">
        <v>196</v>
      </c>
      <c r="F84" s="16" t="s">
        <v>197</v>
      </c>
      <c r="G84" s="17">
        <v>82</v>
      </c>
      <c r="H84" s="17"/>
      <c r="I84" s="17">
        <v>2</v>
      </c>
      <c r="J84" s="20">
        <f t="shared" si="1"/>
        <v>84</v>
      </c>
      <c r="K84" s="20">
        <f>COUNTIFS(C:C,C84,J:J,"&gt;"&amp;J84)+1</f>
        <v>1</v>
      </c>
    </row>
    <row r="85" ht="31" customHeight="1" spans="1:11">
      <c r="A85" s="11" t="s">
        <v>194</v>
      </c>
      <c r="B85" s="11" t="s">
        <v>195</v>
      </c>
      <c r="C85" s="12">
        <v>1118</v>
      </c>
      <c r="D85" s="12">
        <v>1</v>
      </c>
      <c r="E85" s="11" t="s">
        <v>198</v>
      </c>
      <c r="F85" s="16" t="s">
        <v>199</v>
      </c>
      <c r="G85" s="17">
        <v>82.5</v>
      </c>
      <c r="H85" s="17"/>
      <c r="I85" s="17">
        <v>1</v>
      </c>
      <c r="J85" s="20">
        <f t="shared" si="1"/>
        <v>83.5</v>
      </c>
      <c r="K85" s="20">
        <f>COUNTIFS(C:C,C85,J:J,"&gt;"&amp;J85)+1</f>
        <v>2</v>
      </c>
    </row>
    <row r="86" ht="31" customHeight="1" spans="1:11">
      <c r="A86" s="11" t="s">
        <v>194</v>
      </c>
      <c r="B86" s="11" t="s">
        <v>195</v>
      </c>
      <c r="C86" s="12">
        <v>1118</v>
      </c>
      <c r="D86" s="12">
        <v>1</v>
      </c>
      <c r="E86" s="11" t="s">
        <v>200</v>
      </c>
      <c r="F86" s="16" t="s">
        <v>201</v>
      </c>
      <c r="G86" s="17">
        <v>83</v>
      </c>
      <c r="H86" s="17"/>
      <c r="I86" s="17"/>
      <c r="J86" s="20">
        <f t="shared" si="1"/>
        <v>83</v>
      </c>
      <c r="K86" s="20">
        <f>COUNTIFS(C:C,C86,J:J,"&gt;"&amp;J86)+1</f>
        <v>3</v>
      </c>
    </row>
    <row r="87" ht="31" customHeight="1" spans="1:11">
      <c r="A87" s="11" t="s">
        <v>194</v>
      </c>
      <c r="B87" s="11" t="s">
        <v>195</v>
      </c>
      <c r="C87" s="12">
        <v>1118</v>
      </c>
      <c r="D87" s="12">
        <v>1</v>
      </c>
      <c r="E87" s="11" t="s">
        <v>202</v>
      </c>
      <c r="F87" s="16" t="s">
        <v>203</v>
      </c>
      <c r="G87" s="17">
        <v>79.5</v>
      </c>
      <c r="H87" s="17"/>
      <c r="I87" s="17">
        <v>1</v>
      </c>
      <c r="J87" s="20">
        <f t="shared" si="1"/>
        <v>80.5</v>
      </c>
      <c r="K87" s="20">
        <f>COUNTIFS(C:C,C87,J:J,"&gt;"&amp;J87)+1</f>
        <v>4</v>
      </c>
    </row>
    <row r="88" ht="31" customHeight="1" spans="1:11">
      <c r="A88" s="11" t="s">
        <v>194</v>
      </c>
      <c r="B88" s="11" t="s">
        <v>195</v>
      </c>
      <c r="C88" s="12">
        <v>1118</v>
      </c>
      <c r="D88" s="12">
        <v>1</v>
      </c>
      <c r="E88" s="11" t="s">
        <v>204</v>
      </c>
      <c r="F88" s="16" t="s">
        <v>205</v>
      </c>
      <c r="G88" s="17">
        <v>79.5</v>
      </c>
      <c r="H88" s="17"/>
      <c r="I88" s="17">
        <v>1</v>
      </c>
      <c r="J88" s="20">
        <f t="shared" si="1"/>
        <v>80.5</v>
      </c>
      <c r="K88" s="20">
        <f>COUNTIFS(C:C,C88,J:J,"&gt;"&amp;J88)+1</f>
        <v>4</v>
      </c>
    </row>
    <row r="89" ht="31" customHeight="1" spans="1:11">
      <c r="A89" s="9" t="s">
        <v>194</v>
      </c>
      <c r="B89" s="9" t="s">
        <v>206</v>
      </c>
      <c r="C89" s="10">
        <v>1119</v>
      </c>
      <c r="D89" s="10">
        <v>1</v>
      </c>
      <c r="E89" s="9" t="s">
        <v>207</v>
      </c>
      <c r="F89" s="14" t="s">
        <v>208</v>
      </c>
      <c r="G89" s="15">
        <v>79.5</v>
      </c>
      <c r="H89" s="15"/>
      <c r="I89" s="15">
        <v>2</v>
      </c>
      <c r="J89" s="15">
        <f t="shared" si="1"/>
        <v>81.5</v>
      </c>
      <c r="K89" s="15">
        <f>COUNTIFS(C:C,C89,J:J,"&gt;"&amp;J89)+1</f>
        <v>1</v>
      </c>
    </row>
    <row r="90" ht="31" customHeight="1" spans="1:11">
      <c r="A90" s="9" t="s">
        <v>194</v>
      </c>
      <c r="B90" s="9" t="s">
        <v>206</v>
      </c>
      <c r="C90" s="10">
        <v>1119</v>
      </c>
      <c r="D90" s="10">
        <v>1</v>
      </c>
      <c r="E90" s="9" t="s">
        <v>209</v>
      </c>
      <c r="F90" s="14" t="s">
        <v>210</v>
      </c>
      <c r="G90" s="15">
        <v>79.5</v>
      </c>
      <c r="H90" s="15"/>
      <c r="I90" s="15">
        <v>2</v>
      </c>
      <c r="J90" s="15">
        <f t="shared" si="1"/>
        <v>81.5</v>
      </c>
      <c r="K90" s="15">
        <f>COUNTIFS(C:C,C90,J:J,"&gt;"&amp;J90)+1</f>
        <v>1</v>
      </c>
    </row>
    <row r="91" ht="31" customHeight="1" spans="1:11">
      <c r="A91" s="9" t="s">
        <v>194</v>
      </c>
      <c r="B91" s="9" t="s">
        <v>206</v>
      </c>
      <c r="C91" s="10">
        <v>1119</v>
      </c>
      <c r="D91" s="10">
        <v>1</v>
      </c>
      <c r="E91" s="9" t="s">
        <v>211</v>
      </c>
      <c r="F91" s="14" t="s">
        <v>212</v>
      </c>
      <c r="G91" s="15">
        <v>81</v>
      </c>
      <c r="H91" s="15"/>
      <c r="I91" s="15"/>
      <c r="J91" s="15">
        <f t="shared" si="1"/>
        <v>81</v>
      </c>
      <c r="K91" s="15">
        <f>COUNTIFS(C:C,C91,J:J,"&gt;"&amp;J91)+1</f>
        <v>3</v>
      </c>
    </row>
    <row r="92" ht="31" customHeight="1" spans="1:11">
      <c r="A92" s="9" t="s">
        <v>194</v>
      </c>
      <c r="B92" s="9" t="s">
        <v>206</v>
      </c>
      <c r="C92" s="10">
        <v>1119</v>
      </c>
      <c r="D92" s="10">
        <v>1</v>
      </c>
      <c r="E92" s="9" t="s">
        <v>213</v>
      </c>
      <c r="F92" s="14" t="s">
        <v>214</v>
      </c>
      <c r="G92" s="15">
        <v>80</v>
      </c>
      <c r="H92" s="15"/>
      <c r="I92" s="15">
        <v>1</v>
      </c>
      <c r="J92" s="15">
        <f t="shared" si="1"/>
        <v>81</v>
      </c>
      <c r="K92" s="15">
        <f>COUNTIFS(C:C,C92,J:J,"&gt;"&amp;J92)+1</f>
        <v>3</v>
      </c>
    </row>
    <row r="93" ht="31" customHeight="1" spans="1:11">
      <c r="A93" s="9" t="s">
        <v>194</v>
      </c>
      <c r="B93" s="9" t="s">
        <v>206</v>
      </c>
      <c r="C93" s="10">
        <v>1119</v>
      </c>
      <c r="D93" s="10">
        <v>1</v>
      </c>
      <c r="E93" s="9" t="s">
        <v>215</v>
      </c>
      <c r="F93" s="14" t="s">
        <v>216</v>
      </c>
      <c r="G93" s="15">
        <v>79.5</v>
      </c>
      <c r="H93" s="15"/>
      <c r="I93" s="15">
        <v>1</v>
      </c>
      <c r="J93" s="15">
        <f t="shared" si="1"/>
        <v>80.5</v>
      </c>
      <c r="K93" s="15">
        <f>COUNTIFS(C:C,C93,J:J,"&gt;"&amp;J93)+1</f>
        <v>5</v>
      </c>
    </row>
    <row r="94" ht="31" customHeight="1" spans="1:11">
      <c r="A94" s="9" t="s">
        <v>194</v>
      </c>
      <c r="B94" s="9" t="s">
        <v>206</v>
      </c>
      <c r="C94" s="10">
        <v>1119</v>
      </c>
      <c r="D94" s="10">
        <v>1</v>
      </c>
      <c r="E94" s="9" t="s">
        <v>217</v>
      </c>
      <c r="F94" s="14" t="s">
        <v>218</v>
      </c>
      <c r="G94" s="15">
        <v>78.5</v>
      </c>
      <c r="H94" s="15"/>
      <c r="I94" s="15">
        <v>2</v>
      </c>
      <c r="J94" s="15">
        <f t="shared" si="1"/>
        <v>80.5</v>
      </c>
      <c r="K94" s="15">
        <f>COUNTIFS(C:C,C94,J:J,"&gt;"&amp;J94)+1</f>
        <v>5</v>
      </c>
    </row>
    <row r="95" ht="31" customHeight="1" spans="1:11">
      <c r="A95" s="11" t="s">
        <v>194</v>
      </c>
      <c r="B95" s="11" t="s">
        <v>219</v>
      </c>
      <c r="C95" s="12">
        <v>1120</v>
      </c>
      <c r="D95" s="12">
        <v>1</v>
      </c>
      <c r="E95" s="11" t="s">
        <v>220</v>
      </c>
      <c r="F95" s="16" t="s">
        <v>221</v>
      </c>
      <c r="G95" s="17">
        <v>80.5</v>
      </c>
      <c r="H95" s="17"/>
      <c r="I95" s="17">
        <v>1</v>
      </c>
      <c r="J95" s="20">
        <f t="shared" si="1"/>
        <v>81.5</v>
      </c>
      <c r="K95" s="20">
        <f>COUNTIFS(C:C,C95,J:J,"&gt;"&amp;J95)+1</f>
        <v>1</v>
      </c>
    </row>
    <row r="96" ht="31" customHeight="1" spans="1:11">
      <c r="A96" s="11" t="s">
        <v>194</v>
      </c>
      <c r="B96" s="11" t="s">
        <v>219</v>
      </c>
      <c r="C96" s="12">
        <v>1120</v>
      </c>
      <c r="D96" s="12">
        <v>1</v>
      </c>
      <c r="E96" s="11" t="s">
        <v>222</v>
      </c>
      <c r="F96" s="16" t="s">
        <v>223</v>
      </c>
      <c r="G96" s="17">
        <v>78</v>
      </c>
      <c r="H96" s="17"/>
      <c r="I96" s="17">
        <v>3</v>
      </c>
      <c r="J96" s="20">
        <f t="shared" si="1"/>
        <v>81</v>
      </c>
      <c r="K96" s="20">
        <f>COUNTIFS(C:C,C96,J:J,"&gt;"&amp;J96)+1</f>
        <v>2</v>
      </c>
    </row>
    <row r="97" ht="31" customHeight="1" spans="1:11">
      <c r="A97" s="11" t="s">
        <v>194</v>
      </c>
      <c r="B97" s="11" t="s">
        <v>219</v>
      </c>
      <c r="C97" s="12">
        <v>1120</v>
      </c>
      <c r="D97" s="12">
        <v>1</v>
      </c>
      <c r="E97" s="11" t="s">
        <v>224</v>
      </c>
      <c r="F97" s="16" t="s">
        <v>225</v>
      </c>
      <c r="G97" s="17">
        <v>79.5</v>
      </c>
      <c r="H97" s="17"/>
      <c r="I97" s="17">
        <v>1</v>
      </c>
      <c r="J97" s="20">
        <f t="shared" si="1"/>
        <v>80.5</v>
      </c>
      <c r="K97" s="20">
        <f>COUNTIFS(C:C,C97,J:J,"&gt;"&amp;J97)+1</f>
        <v>3</v>
      </c>
    </row>
    <row r="98" ht="31" customHeight="1" spans="1:11">
      <c r="A98" s="11" t="s">
        <v>194</v>
      </c>
      <c r="B98" s="11" t="s">
        <v>219</v>
      </c>
      <c r="C98" s="12">
        <v>1120</v>
      </c>
      <c r="D98" s="12">
        <v>1</v>
      </c>
      <c r="E98" s="11" t="s">
        <v>226</v>
      </c>
      <c r="F98" s="16" t="s">
        <v>227</v>
      </c>
      <c r="G98" s="17">
        <v>79.5</v>
      </c>
      <c r="H98" s="17"/>
      <c r="I98" s="17">
        <v>1</v>
      </c>
      <c r="J98" s="20">
        <f t="shared" si="1"/>
        <v>80.5</v>
      </c>
      <c r="K98" s="20">
        <f>COUNTIFS(C:C,C98,J:J,"&gt;"&amp;J98)+1</f>
        <v>3</v>
      </c>
    </row>
    <row r="99" ht="31" customHeight="1" spans="1:11">
      <c r="A99" s="11" t="s">
        <v>194</v>
      </c>
      <c r="B99" s="11" t="s">
        <v>219</v>
      </c>
      <c r="C99" s="12">
        <v>1120</v>
      </c>
      <c r="D99" s="12">
        <v>1</v>
      </c>
      <c r="E99" s="11" t="s">
        <v>228</v>
      </c>
      <c r="F99" s="16" t="s">
        <v>229</v>
      </c>
      <c r="G99" s="17">
        <v>78</v>
      </c>
      <c r="H99" s="17"/>
      <c r="I99" s="17">
        <v>2</v>
      </c>
      <c r="J99" s="20">
        <f t="shared" si="1"/>
        <v>80</v>
      </c>
      <c r="K99" s="20">
        <f>COUNTIFS(C:C,C99,J:J,"&gt;"&amp;J99)+1</f>
        <v>5</v>
      </c>
    </row>
    <row r="100" ht="31" customHeight="1" spans="1:11">
      <c r="A100" s="9" t="s">
        <v>230</v>
      </c>
      <c r="B100" s="9" t="s">
        <v>126</v>
      </c>
      <c r="C100" s="10">
        <v>1121</v>
      </c>
      <c r="D100" s="10">
        <v>1</v>
      </c>
      <c r="E100" s="9" t="s">
        <v>231</v>
      </c>
      <c r="F100" s="14" t="s">
        <v>232</v>
      </c>
      <c r="G100" s="15">
        <v>79.5</v>
      </c>
      <c r="H100" s="15"/>
      <c r="I100" s="15">
        <v>1</v>
      </c>
      <c r="J100" s="15">
        <f t="shared" si="1"/>
        <v>80.5</v>
      </c>
      <c r="K100" s="15">
        <f>COUNTIFS(C:C,C100,J:J,"&gt;"&amp;J100)+1</f>
        <v>1</v>
      </c>
    </row>
    <row r="101" ht="31" customHeight="1" spans="1:11">
      <c r="A101" s="9" t="s">
        <v>230</v>
      </c>
      <c r="B101" s="9" t="s">
        <v>126</v>
      </c>
      <c r="C101" s="10">
        <v>1121</v>
      </c>
      <c r="D101" s="10">
        <v>1</v>
      </c>
      <c r="E101" s="9" t="s">
        <v>233</v>
      </c>
      <c r="F101" s="14" t="s">
        <v>234</v>
      </c>
      <c r="G101" s="15">
        <v>75.5</v>
      </c>
      <c r="H101" s="15"/>
      <c r="I101" s="15">
        <v>1</v>
      </c>
      <c r="J101" s="15">
        <f t="shared" si="1"/>
        <v>76.5</v>
      </c>
      <c r="K101" s="15">
        <f>COUNTIFS(C:C,C101,J:J,"&gt;"&amp;J101)+1</f>
        <v>2</v>
      </c>
    </row>
    <row r="102" ht="31" customHeight="1" spans="1:11">
      <c r="A102" s="9" t="s">
        <v>230</v>
      </c>
      <c r="B102" s="9" t="s">
        <v>126</v>
      </c>
      <c r="C102" s="10">
        <v>1121</v>
      </c>
      <c r="D102" s="10">
        <v>1</v>
      </c>
      <c r="E102" s="9" t="s">
        <v>235</v>
      </c>
      <c r="F102" s="14" t="s">
        <v>236</v>
      </c>
      <c r="G102" s="15">
        <v>75.5</v>
      </c>
      <c r="H102" s="15"/>
      <c r="I102" s="15"/>
      <c r="J102" s="15">
        <f t="shared" si="1"/>
        <v>75.5</v>
      </c>
      <c r="K102" s="15">
        <f>COUNTIFS(C:C,C102,J:J,"&gt;"&amp;J102)+1</f>
        <v>3</v>
      </c>
    </row>
    <row r="103" ht="31" customHeight="1" spans="1:11">
      <c r="A103" s="11" t="s">
        <v>230</v>
      </c>
      <c r="B103" s="11" t="s">
        <v>139</v>
      </c>
      <c r="C103" s="12">
        <v>1122</v>
      </c>
      <c r="D103" s="12">
        <v>2</v>
      </c>
      <c r="E103" s="11" t="s">
        <v>237</v>
      </c>
      <c r="F103" s="16" t="s">
        <v>238</v>
      </c>
      <c r="G103" s="17">
        <v>77</v>
      </c>
      <c r="H103" s="17"/>
      <c r="I103" s="17">
        <v>2</v>
      </c>
      <c r="J103" s="20">
        <f t="shared" si="1"/>
        <v>79</v>
      </c>
      <c r="K103" s="20">
        <f>COUNTIFS(C:C,C103,J:J,"&gt;"&amp;J103)+1</f>
        <v>1</v>
      </c>
    </row>
    <row r="104" ht="31" customHeight="1" spans="1:11">
      <c r="A104" s="11" t="s">
        <v>230</v>
      </c>
      <c r="B104" s="11" t="s">
        <v>139</v>
      </c>
      <c r="C104" s="12">
        <v>1122</v>
      </c>
      <c r="D104" s="12">
        <v>2</v>
      </c>
      <c r="E104" s="11" t="s">
        <v>239</v>
      </c>
      <c r="F104" s="16" t="s">
        <v>240</v>
      </c>
      <c r="G104" s="17">
        <v>77</v>
      </c>
      <c r="H104" s="17"/>
      <c r="I104" s="17">
        <v>2</v>
      </c>
      <c r="J104" s="20">
        <f t="shared" si="1"/>
        <v>79</v>
      </c>
      <c r="K104" s="20">
        <f>COUNTIFS(C:C,C104,J:J,"&gt;"&amp;J104)+1</f>
        <v>1</v>
      </c>
    </row>
    <row r="105" ht="31" customHeight="1" spans="1:11">
      <c r="A105" s="11" t="s">
        <v>230</v>
      </c>
      <c r="B105" s="11" t="s">
        <v>139</v>
      </c>
      <c r="C105" s="12">
        <v>1122</v>
      </c>
      <c r="D105" s="12">
        <v>2</v>
      </c>
      <c r="E105" s="11" t="s">
        <v>241</v>
      </c>
      <c r="F105" s="16" t="s">
        <v>242</v>
      </c>
      <c r="G105" s="17">
        <v>77</v>
      </c>
      <c r="H105" s="17"/>
      <c r="I105" s="17">
        <v>1</v>
      </c>
      <c r="J105" s="20">
        <f t="shared" si="1"/>
        <v>78</v>
      </c>
      <c r="K105" s="20">
        <f>COUNTIFS(C:C,C105,J:J,"&gt;"&amp;J105)+1</f>
        <v>3</v>
      </c>
    </row>
    <row r="106" ht="31" customHeight="1" spans="1:11">
      <c r="A106" s="11" t="s">
        <v>230</v>
      </c>
      <c r="B106" s="11" t="s">
        <v>139</v>
      </c>
      <c r="C106" s="12">
        <v>1122</v>
      </c>
      <c r="D106" s="12">
        <v>2</v>
      </c>
      <c r="E106" s="11" t="s">
        <v>243</v>
      </c>
      <c r="F106" s="16" t="s">
        <v>244</v>
      </c>
      <c r="G106" s="17">
        <v>74</v>
      </c>
      <c r="H106" s="17"/>
      <c r="I106" s="17">
        <v>2</v>
      </c>
      <c r="J106" s="20">
        <f t="shared" si="1"/>
        <v>76</v>
      </c>
      <c r="K106" s="20">
        <f>COUNTIFS(C:C,C106,J:J,"&gt;"&amp;J106)+1</f>
        <v>4</v>
      </c>
    </row>
    <row r="107" ht="31" customHeight="1" spans="1:11">
      <c r="A107" s="11" t="s">
        <v>230</v>
      </c>
      <c r="B107" s="11" t="s">
        <v>139</v>
      </c>
      <c r="C107" s="12">
        <v>1122</v>
      </c>
      <c r="D107" s="12">
        <v>2</v>
      </c>
      <c r="E107" s="11" t="s">
        <v>245</v>
      </c>
      <c r="F107" s="16" t="s">
        <v>246</v>
      </c>
      <c r="G107" s="17">
        <v>74.5</v>
      </c>
      <c r="H107" s="17"/>
      <c r="I107" s="17"/>
      <c r="J107" s="20">
        <f t="shared" si="1"/>
        <v>74.5</v>
      </c>
      <c r="K107" s="20">
        <f>COUNTIFS(C:C,C107,J:J,"&gt;"&amp;J107)+1</f>
        <v>5</v>
      </c>
    </row>
    <row r="108" ht="31" customHeight="1" spans="1:11">
      <c r="A108" s="9" t="s">
        <v>230</v>
      </c>
      <c r="B108" s="9" t="s">
        <v>247</v>
      </c>
      <c r="C108" s="10">
        <v>1123</v>
      </c>
      <c r="D108" s="10">
        <v>1</v>
      </c>
      <c r="E108" s="9" t="s">
        <v>248</v>
      </c>
      <c r="F108" s="14" t="s">
        <v>249</v>
      </c>
      <c r="G108" s="15">
        <v>80.5</v>
      </c>
      <c r="H108" s="15"/>
      <c r="I108" s="15"/>
      <c r="J108" s="15">
        <f t="shared" si="1"/>
        <v>80.5</v>
      </c>
      <c r="K108" s="15">
        <f>COUNTIFS(C:C,C108,J:J,"&gt;"&amp;J108)+1</f>
        <v>1</v>
      </c>
    </row>
    <row r="109" ht="31" customHeight="1" spans="1:11">
      <c r="A109" s="9" t="s">
        <v>230</v>
      </c>
      <c r="B109" s="9" t="s">
        <v>247</v>
      </c>
      <c r="C109" s="10">
        <v>1123</v>
      </c>
      <c r="D109" s="10">
        <v>1</v>
      </c>
      <c r="E109" s="9" t="s">
        <v>250</v>
      </c>
      <c r="F109" s="14" t="s">
        <v>251</v>
      </c>
      <c r="G109" s="15">
        <v>77</v>
      </c>
      <c r="H109" s="15"/>
      <c r="I109" s="15">
        <v>1</v>
      </c>
      <c r="J109" s="15">
        <f t="shared" si="1"/>
        <v>78</v>
      </c>
      <c r="K109" s="15">
        <f>COUNTIFS(C:C,C109,J:J,"&gt;"&amp;J109)+1</f>
        <v>2</v>
      </c>
    </row>
    <row r="110" ht="31" customHeight="1" spans="1:11">
      <c r="A110" s="9" t="s">
        <v>230</v>
      </c>
      <c r="B110" s="9" t="s">
        <v>247</v>
      </c>
      <c r="C110" s="10">
        <v>1123</v>
      </c>
      <c r="D110" s="10">
        <v>1</v>
      </c>
      <c r="E110" s="9" t="s">
        <v>252</v>
      </c>
      <c r="F110" s="14" t="s">
        <v>253</v>
      </c>
      <c r="G110" s="15">
        <v>77</v>
      </c>
      <c r="H110" s="15"/>
      <c r="I110" s="15"/>
      <c r="J110" s="15">
        <f t="shared" si="1"/>
        <v>77</v>
      </c>
      <c r="K110" s="15">
        <f>COUNTIFS(C:C,C110,J:J,"&gt;"&amp;J110)+1</f>
        <v>3</v>
      </c>
    </row>
    <row r="111" ht="31" customHeight="1" spans="1:11">
      <c r="A111" s="9" t="s">
        <v>230</v>
      </c>
      <c r="B111" s="9" t="s">
        <v>247</v>
      </c>
      <c r="C111" s="10">
        <v>1123</v>
      </c>
      <c r="D111" s="10">
        <v>1</v>
      </c>
      <c r="E111" s="9" t="s">
        <v>254</v>
      </c>
      <c r="F111" s="14" t="s">
        <v>255</v>
      </c>
      <c r="G111" s="15">
        <v>74</v>
      </c>
      <c r="H111" s="15"/>
      <c r="I111" s="15">
        <v>1</v>
      </c>
      <c r="J111" s="15">
        <f t="shared" si="1"/>
        <v>75</v>
      </c>
      <c r="K111" s="15">
        <f>COUNTIFS(C:C,C111,J:J,"&gt;"&amp;J111)+1</f>
        <v>4</v>
      </c>
    </row>
    <row r="112" ht="31" customHeight="1" spans="1:11">
      <c r="A112" s="11" t="s">
        <v>230</v>
      </c>
      <c r="B112" s="11" t="s">
        <v>256</v>
      </c>
      <c r="C112" s="12">
        <v>1125</v>
      </c>
      <c r="D112" s="12">
        <v>2</v>
      </c>
      <c r="E112" s="11" t="s">
        <v>257</v>
      </c>
      <c r="F112" s="16" t="s">
        <v>258</v>
      </c>
      <c r="G112" s="17">
        <v>78.5</v>
      </c>
      <c r="H112" s="17"/>
      <c r="I112" s="17"/>
      <c r="J112" s="20">
        <f t="shared" ref="J112:J135" si="3">IF(A112=$A$9,G112*0.5+H112*0.5+I112,G112+I112)</f>
        <v>78.5</v>
      </c>
      <c r="K112" s="20">
        <f>COUNTIFS(C:C,C112,J:J,"&gt;"&amp;J112)+1</f>
        <v>1</v>
      </c>
    </row>
    <row r="113" ht="31" customHeight="1" spans="1:11">
      <c r="A113" s="11" t="s">
        <v>230</v>
      </c>
      <c r="B113" s="11" t="s">
        <v>256</v>
      </c>
      <c r="C113" s="12">
        <v>1125</v>
      </c>
      <c r="D113" s="12">
        <v>2</v>
      </c>
      <c r="E113" s="11" t="s">
        <v>259</v>
      </c>
      <c r="F113" s="16" t="s">
        <v>260</v>
      </c>
      <c r="G113" s="17">
        <v>77.5</v>
      </c>
      <c r="H113" s="17"/>
      <c r="I113" s="17">
        <v>1</v>
      </c>
      <c r="J113" s="20">
        <f t="shared" si="3"/>
        <v>78.5</v>
      </c>
      <c r="K113" s="20">
        <f>COUNTIFS(C:C,C113,J:J,"&gt;"&amp;J113)+1</f>
        <v>1</v>
      </c>
    </row>
    <row r="114" ht="31" customHeight="1" spans="1:11">
      <c r="A114" s="11" t="s">
        <v>230</v>
      </c>
      <c r="B114" s="11" t="s">
        <v>256</v>
      </c>
      <c r="C114" s="12">
        <v>1125</v>
      </c>
      <c r="D114" s="12">
        <v>2</v>
      </c>
      <c r="E114" s="11" t="s">
        <v>261</v>
      </c>
      <c r="F114" s="16" t="s">
        <v>262</v>
      </c>
      <c r="G114" s="17">
        <v>77.5</v>
      </c>
      <c r="H114" s="17"/>
      <c r="I114" s="17">
        <v>1</v>
      </c>
      <c r="J114" s="20">
        <f t="shared" si="3"/>
        <v>78.5</v>
      </c>
      <c r="K114" s="20">
        <f>COUNTIFS(C:C,C114,J:J,"&gt;"&amp;J114)+1</f>
        <v>1</v>
      </c>
    </row>
    <row r="115" ht="31" customHeight="1" spans="1:11">
      <c r="A115" s="11" t="s">
        <v>230</v>
      </c>
      <c r="B115" s="11" t="s">
        <v>256</v>
      </c>
      <c r="C115" s="12">
        <v>1125</v>
      </c>
      <c r="D115" s="12">
        <v>2</v>
      </c>
      <c r="E115" s="11" t="s">
        <v>263</v>
      </c>
      <c r="F115" s="16" t="s">
        <v>264</v>
      </c>
      <c r="G115" s="17">
        <v>77.5</v>
      </c>
      <c r="H115" s="17"/>
      <c r="I115" s="17"/>
      <c r="J115" s="20">
        <f t="shared" si="3"/>
        <v>77.5</v>
      </c>
      <c r="K115" s="20">
        <f>COUNTIFS(C:C,C115,J:J,"&gt;"&amp;J115)+1</f>
        <v>4</v>
      </c>
    </row>
    <row r="116" ht="31" customHeight="1" spans="1:11">
      <c r="A116" s="11" t="s">
        <v>230</v>
      </c>
      <c r="B116" s="11" t="s">
        <v>256</v>
      </c>
      <c r="C116" s="12">
        <v>1125</v>
      </c>
      <c r="D116" s="12">
        <v>2</v>
      </c>
      <c r="E116" s="11" t="s">
        <v>265</v>
      </c>
      <c r="F116" s="16" t="s">
        <v>266</v>
      </c>
      <c r="G116" s="17">
        <v>72.5</v>
      </c>
      <c r="H116" s="17"/>
      <c r="I116" s="17">
        <v>2</v>
      </c>
      <c r="J116" s="20">
        <f t="shared" si="3"/>
        <v>74.5</v>
      </c>
      <c r="K116" s="20">
        <f>COUNTIFS(C:C,C116,J:J,"&gt;"&amp;J116)+1</f>
        <v>5</v>
      </c>
    </row>
    <row r="117" ht="31" customHeight="1" spans="1:11">
      <c r="A117" s="11" t="s">
        <v>230</v>
      </c>
      <c r="B117" s="11" t="s">
        <v>256</v>
      </c>
      <c r="C117" s="12">
        <v>1125</v>
      </c>
      <c r="D117" s="12">
        <v>2</v>
      </c>
      <c r="E117" s="11" t="s">
        <v>267</v>
      </c>
      <c r="F117" s="16" t="s">
        <v>268</v>
      </c>
      <c r="G117" s="17">
        <v>73</v>
      </c>
      <c r="H117" s="17"/>
      <c r="I117" s="17">
        <v>1</v>
      </c>
      <c r="J117" s="20">
        <f t="shared" si="3"/>
        <v>74</v>
      </c>
      <c r="K117" s="20">
        <f>COUNTIFS(C:C,C117,J:J,"&gt;"&amp;J117)+1</f>
        <v>6</v>
      </c>
    </row>
    <row r="118" ht="31" customHeight="1" spans="1:11">
      <c r="A118" s="9" t="s">
        <v>269</v>
      </c>
      <c r="B118" s="9" t="s">
        <v>270</v>
      </c>
      <c r="C118" s="10">
        <v>1126</v>
      </c>
      <c r="D118" s="10">
        <v>1</v>
      </c>
      <c r="E118" s="9" t="s">
        <v>271</v>
      </c>
      <c r="F118" s="14" t="s">
        <v>272</v>
      </c>
      <c r="G118" s="15">
        <v>81</v>
      </c>
      <c r="H118" s="15"/>
      <c r="I118" s="15">
        <v>1</v>
      </c>
      <c r="J118" s="15">
        <f t="shared" si="3"/>
        <v>82</v>
      </c>
      <c r="K118" s="15">
        <f>COUNTIFS(C:C,C118,J:J,"&gt;"&amp;J118)+1</f>
        <v>1</v>
      </c>
    </row>
    <row r="119" ht="31" customHeight="1" spans="1:11">
      <c r="A119" s="9" t="s">
        <v>269</v>
      </c>
      <c r="B119" s="9" t="s">
        <v>270</v>
      </c>
      <c r="C119" s="10">
        <v>1126</v>
      </c>
      <c r="D119" s="10">
        <v>1</v>
      </c>
      <c r="E119" s="9" t="s">
        <v>273</v>
      </c>
      <c r="F119" s="14" t="s">
        <v>274</v>
      </c>
      <c r="G119" s="15">
        <v>79.5</v>
      </c>
      <c r="H119" s="15"/>
      <c r="I119" s="15">
        <v>1</v>
      </c>
      <c r="J119" s="15">
        <f t="shared" si="3"/>
        <v>80.5</v>
      </c>
      <c r="K119" s="15">
        <f>COUNTIFS(C:C,C119,J:J,"&gt;"&amp;J119)+1</f>
        <v>2</v>
      </c>
    </row>
    <row r="120" ht="31" customHeight="1" spans="1:11">
      <c r="A120" s="9" t="s">
        <v>269</v>
      </c>
      <c r="B120" s="9" t="s">
        <v>270</v>
      </c>
      <c r="C120" s="10">
        <v>1126</v>
      </c>
      <c r="D120" s="10">
        <v>1</v>
      </c>
      <c r="E120" s="9" t="s">
        <v>275</v>
      </c>
      <c r="F120" s="14" t="s">
        <v>276</v>
      </c>
      <c r="G120" s="15">
        <v>78.5</v>
      </c>
      <c r="H120" s="15"/>
      <c r="I120" s="15">
        <v>1</v>
      </c>
      <c r="J120" s="15">
        <f t="shared" si="3"/>
        <v>79.5</v>
      </c>
      <c r="K120" s="15">
        <f>COUNTIFS(C:C,C120,J:J,"&gt;"&amp;J120)+1</f>
        <v>3</v>
      </c>
    </row>
    <row r="121" ht="31" customHeight="1" spans="1:11">
      <c r="A121" s="9" t="s">
        <v>269</v>
      </c>
      <c r="B121" s="9" t="s">
        <v>270</v>
      </c>
      <c r="C121" s="10">
        <v>1126</v>
      </c>
      <c r="D121" s="10">
        <v>1</v>
      </c>
      <c r="E121" s="9" t="s">
        <v>277</v>
      </c>
      <c r="F121" s="14" t="s">
        <v>278</v>
      </c>
      <c r="G121" s="15">
        <v>77</v>
      </c>
      <c r="H121" s="15"/>
      <c r="I121" s="15">
        <v>2</v>
      </c>
      <c r="J121" s="15">
        <f t="shared" si="3"/>
        <v>79</v>
      </c>
      <c r="K121" s="15">
        <f>COUNTIFS(C:C,C121,J:J,"&gt;"&amp;J121)+1</f>
        <v>4</v>
      </c>
    </row>
    <row r="122" ht="31" customHeight="1" spans="1:11">
      <c r="A122" s="9" t="s">
        <v>269</v>
      </c>
      <c r="B122" s="9" t="s">
        <v>270</v>
      </c>
      <c r="C122" s="10">
        <v>1126</v>
      </c>
      <c r="D122" s="10">
        <v>1</v>
      </c>
      <c r="E122" s="9" t="s">
        <v>279</v>
      </c>
      <c r="F122" s="14" t="s">
        <v>280</v>
      </c>
      <c r="G122" s="15">
        <v>77.5</v>
      </c>
      <c r="H122" s="15"/>
      <c r="I122" s="15"/>
      <c r="J122" s="15">
        <f t="shared" si="3"/>
        <v>77.5</v>
      </c>
      <c r="K122" s="15">
        <f>COUNTIFS(C:C,C122,J:J,"&gt;"&amp;J122)+1</f>
        <v>5</v>
      </c>
    </row>
    <row r="123" ht="31" customHeight="1" spans="1:11">
      <c r="A123" s="11" t="s">
        <v>281</v>
      </c>
      <c r="B123" s="11" t="s">
        <v>282</v>
      </c>
      <c r="C123" s="12">
        <v>1127</v>
      </c>
      <c r="D123" s="12">
        <v>1</v>
      </c>
      <c r="E123" s="11" t="s">
        <v>283</v>
      </c>
      <c r="F123" s="16" t="s">
        <v>284</v>
      </c>
      <c r="G123" s="17">
        <v>82.5</v>
      </c>
      <c r="H123" s="17"/>
      <c r="I123" s="17"/>
      <c r="J123" s="20">
        <f t="shared" si="3"/>
        <v>82.5</v>
      </c>
      <c r="K123" s="20">
        <f>COUNTIFS(C:C,C123,J:J,"&gt;"&amp;J123)+1</f>
        <v>1</v>
      </c>
    </row>
    <row r="124" ht="31" customHeight="1" spans="1:11">
      <c r="A124" s="11" t="s">
        <v>281</v>
      </c>
      <c r="B124" s="11" t="s">
        <v>282</v>
      </c>
      <c r="C124" s="12">
        <v>1127</v>
      </c>
      <c r="D124" s="12">
        <v>1</v>
      </c>
      <c r="E124" s="11" t="s">
        <v>285</v>
      </c>
      <c r="F124" s="16" t="s">
        <v>286</v>
      </c>
      <c r="G124" s="17">
        <v>79.5</v>
      </c>
      <c r="H124" s="17"/>
      <c r="I124" s="17">
        <v>3</v>
      </c>
      <c r="J124" s="20">
        <f t="shared" si="3"/>
        <v>82.5</v>
      </c>
      <c r="K124" s="20">
        <f>COUNTIFS(C:C,C124,J:J,"&gt;"&amp;J124)+1</f>
        <v>1</v>
      </c>
    </row>
    <row r="125" ht="31" customHeight="1" spans="1:11">
      <c r="A125" s="11" t="s">
        <v>281</v>
      </c>
      <c r="B125" s="11" t="s">
        <v>282</v>
      </c>
      <c r="C125" s="12">
        <v>1127</v>
      </c>
      <c r="D125" s="12">
        <v>1</v>
      </c>
      <c r="E125" s="11" t="s">
        <v>287</v>
      </c>
      <c r="F125" s="16" t="s">
        <v>288</v>
      </c>
      <c r="G125" s="17">
        <v>81</v>
      </c>
      <c r="H125" s="17"/>
      <c r="I125" s="17">
        <v>1</v>
      </c>
      <c r="J125" s="20">
        <f t="shared" si="3"/>
        <v>82</v>
      </c>
      <c r="K125" s="20">
        <f>COUNTIFS(C:C,C125,J:J,"&gt;"&amp;J125)+1</f>
        <v>3</v>
      </c>
    </row>
    <row r="126" ht="31" customHeight="1" spans="1:11">
      <c r="A126" s="11" t="s">
        <v>281</v>
      </c>
      <c r="B126" s="11" t="s">
        <v>282</v>
      </c>
      <c r="C126" s="12">
        <v>1127</v>
      </c>
      <c r="D126" s="12">
        <v>1</v>
      </c>
      <c r="E126" s="11" t="s">
        <v>289</v>
      </c>
      <c r="F126" s="16" t="s">
        <v>290</v>
      </c>
      <c r="G126" s="17">
        <v>81</v>
      </c>
      <c r="H126" s="17"/>
      <c r="I126" s="17">
        <v>1</v>
      </c>
      <c r="J126" s="20">
        <f t="shared" si="3"/>
        <v>82</v>
      </c>
      <c r="K126" s="20">
        <f>COUNTIFS(C:C,C126,J:J,"&gt;"&amp;J126)+1</f>
        <v>3</v>
      </c>
    </row>
    <row r="127" ht="31" customHeight="1" spans="1:11">
      <c r="A127" s="11" t="s">
        <v>281</v>
      </c>
      <c r="B127" s="11" t="s">
        <v>282</v>
      </c>
      <c r="C127" s="12">
        <v>1127</v>
      </c>
      <c r="D127" s="12">
        <v>1</v>
      </c>
      <c r="E127" s="11" t="s">
        <v>291</v>
      </c>
      <c r="F127" s="16" t="s">
        <v>292</v>
      </c>
      <c r="G127" s="17">
        <v>79</v>
      </c>
      <c r="H127" s="17"/>
      <c r="I127" s="17">
        <v>3</v>
      </c>
      <c r="J127" s="20">
        <f t="shared" si="3"/>
        <v>82</v>
      </c>
      <c r="K127" s="20">
        <f>COUNTIFS(C:C,C127,J:J,"&gt;"&amp;J127)+1</f>
        <v>3</v>
      </c>
    </row>
    <row r="128" s="2" customFormat="1" ht="31" customHeight="1" spans="1:11">
      <c r="A128" s="9" t="s">
        <v>293</v>
      </c>
      <c r="B128" s="9" t="s">
        <v>282</v>
      </c>
      <c r="C128" s="10">
        <v>1129</v>
      </c>
      <c r="D128" s="10">
        <v>1</v>
      </c>
      <c r="E128" s="9" t="s">
        <v>294</v>
      </c>
      <c r="F128" s="14" t="s">
        <v>295</v>
      </c>
      <c r="G128" s="15">
        <v>78.5</v>
      </c>
      <c r="H128" s="15"/>
      <c r="I128" s="15">
        <v>2</v>
      </c>
      <c r="J128" s="15">
        <f t="shared" si="3"/>
        <v>80.5</v>
      </c>
      <c r="K128" s="15">
        <f>COUNTIFS(C:C,C128,J:J,"&gt;"&amp;J128)+1</f>
        <v>1</v>
      </c>
    </row>
    <row r="129" s="2" customFormat="1" ht="31" customHeight="1" spans="1:11">
      <c r="A129" s="9" t="s">
        <v>293</v>
      </c>
      <c r="B129" s="9" t="s">
        <v>282</v>
      </c>
      <c r="C129" s="10">
        <v>1129</v>
      </c>
      <c r="D129" s="10">
        <v>1</v>
      </c>
      <c r="E129" s="9" t="s">
        <v>296</v>
      </c>
      <c r="F129" s="14" t="s">
        <v>297</v>
      </c>
      <c r="G129" s="15">
        <v>80</v>
      </c>
      <c r="H129" s="15"/>
      <c r="I129" s="15"/>
      <c r="J129" s="15">
        <f t="shared" si="3"/>
        <v>80</v>
      </c>
      <c r="K129" s="15">
        <f>COUNTIFS(C:C,C129,J:J,"&gt;"&amp;J129)+1</f>
        <v>2</v>
      </c>
    </row>
    <row r="130" s="2" customFormat="1" ht="31" customHeight="1" spans="1:11">
      <c r="A130" s="9" t="s">
        <v>293</v>
      </c>
      <c r="B130" s="9" t="s">
        <v>282</v>
      </c>
      <c r="C130" s="10">
        <v>1129</v>
      </c>
      <c r="D130" s="10">
        <v>1</v>
      </c>
      <c r="E130" s="9" t="s">
        <v>298</v>
      </c>
      <c r="F130" s="14" t="s">
        <v>299</v>
      </c>
      <c r="G130" s="15">
        <v>71.5</v>
      </c>
      <c r="H130" s="15"/>
      <c r="I130" s="15"/>
      <c r="J130" s="15">
        <f t="shared" si="3"/>
        <v>71.5</v>
      </c>
      <c r="K130" s="15">
        <f>COUNTIFS(C:C,C130,J:J,"&gt;"&amp;J130)+1</f>
        <v>3</v>
      </c>
    </row>
    <row r="131" s="2" customFormat="1" ht="31" customHeight="1" spans="1:11">
      <c r="A131" s="21" t="s">
        <v>300</v>
      </c>
      <c r="B131" s="21" t="s">
        <v>116</v>
      </c>
      <c r="C131" s="22">
        <v>1130</v>
      </c>
      <c r="D131" s="22">
        <v>1</v>
      </c>
      <c r="E131" s="21" t="s">
        <v>301</v>
      </c>
      <c r="F131" s="23" t="s">
        <v>302</v>
      </c>
      <c r="G131" s="20">
        <v>78.5</v>
      </c>
      <c r="H131" s="20"/>
      <c r="I131" s="20">
        <v>1</v>
      </c>
      <c r="J131" s="20">
        <f t="shared" si="3"/>
        <v>79.5</v>
      </c>
      <c r="K131" s="20">
        <f>COUNTIFS(C:C,C131,J:J,"&gt;"&amp;J131)+1</f>
        <v>1</v>
      </c>
    </row>
    <row r="132" s="2" customFormat="1" ht="31" customHeight="1" spans="1:11">
      <c r="A132" s="21" t="s">
        <v>300</v>
      </c>
      <c r="B132" s="21" t="s">
        <v>116</v>
      </c>
      <c r="C132" s="22">
        <v>1130</v>
      </c>
      <c r="D132" s="22">
        <v>1</v>
      </c>
      <c r="E132" s="21" t="s">
        <v>303</v>
      </c>
      <c r="F132" s="23" t="s">
        <v>304</v>
      </c>
      <c r="G132" s="20">
        <v>78</v>
      </c>
      <c r="H132" s="20"/>
      <c r="I132" s="20"/>
      <c r="J132" s="20">
        <f t="shared" si="3"/>
        <v>78</v>
      </c>
      <c r="K132" s="20">
        <f>COUNTIFS(C:C,C132,J:J,"&gt;"&amp;J132)+1</f>
        <v>2</v>
      </c>
    </row>
    <row r="133" s="2" customFormat="1" ht="31" customHeight="1" spans="1:11">
      <c r="A133" s="21" t="s">
        <v>300</v>
      </c>
      <c r="B133" s="21" t="s">
        <v>116</v>
      </c>
      <c r="C133" s="22">
        <v>1130</v>
      </c>
      <c r="D133" s="22">
        <v>1</v>
      </c>
      <c r="E133" s="21" t="s">
        <v>305</v>
      </c>
      <c r="F133" s="23" t="s">
        <v>306</v>
      </c>
      <c r="G133" s="20">
        <v>76</v>
      </c>
      <c r="H133" s="20"/>
      <c r="I133" s="20">
        <v>2</v>
      </c>
      <c r="J133" s="20">
        <f t="shared" si="3"/>
        <v>78</v>
      </c>
      <c r="K133" s="20">
        <f>COUNTIFS(C:C,C133,J:J,"&gt;"&amp;J133)+1</f>
        <v>2</v>
      </c>
    </row>
    <row r="134" s="2" customFormat="1" ht="31" customHeight="1" spans="1:11">
      <c r="A134" s="21" t="s">
        <v>300</v>
      </c>
      <c r="B134" s="21" t="s">
        <v>116</v>
      </c>
      <c r="C134" s="22">
        <v>1130</v>
      </c>
      <c r="D134" s="22">
        <v>1</v>
      </c>
      <c r="E134" s="21" t="s">
        <v>307</v>
      </c>
      <c r="F134" s="23" t="s">
        <v>308</v>
      </c>
      <c r="G134" s="20">
        <v>75</v>
      </c>
      <c r="H134" s="20"/>
      <c r="I134" s="20">
        <v>1</v>
      </c>
      <c r="J134" s="20">
        <f t="shared" si="3"/>
        <v>76</v>
      </c>
      <c r="K134" s="20">
        <f>COUNTIFS(C:C,C134,J:J,"&gt;"&amp;J134)+1</f>
        <v>4</v>
      </c>
    </row>
    <row r="135" s="2" customFormat="1" ht="31" customHeight="1" spans="1:11">
      <c r="A135" s="21" t="s">
        <v>300</v>
      </c>
      <c r="B135" s="21" t="s">
        <v>116</v>
      </c>
      <c r="C135" s="22">
        <v>1130</v>
      </c>
      <c r="D135" s="22">
        <v>1</v>
      </c>
      <c r="E135" s="21" t="s">
        <v>309</v>
      </c>
      <c r="F135" s="23" t="s">
        <v>310</v>
      </c>
      <c r="G135" s="20">
        <v>74.5</v>
      </c>
      <c r="H135" s="20"/>
      <c r="I135" s="20"/>
      <c r="J135" s="20">
        <f t="shared" si="3"/>
        <v>74.5</v>
      </c>
      <c r="K135" s="20">
        <f>COUNTIFS(C:C,C135,J:J,"&gt;"&amp;J135)+1</f>
        <v>5</v>
      </c>
    </row>
  </sheetData>
  <autoFilter ref="A3:K135">
    <extLst/>
  </autoFilter>
  <sortState ref="A2:Q360">
    <sortCondition ref="C2:C360"/>
    <sortCondition ref="J2:J360" descending="1"/>
  </sortState>
  <mergeCells count="1">
    <mergeCell ref="A2:K2"/>
  </mergeCells>
  <conditionalFormatting sqref="E134:E135">
    <cfRule type="duplicateValues" dxfId="0" priority="11"/>
  </conditionalFormatting>
  <pageMargins left="0.751388888888889" right="0.751388888888889" top="0.802777777777778" bottom="0.802777777777778"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资格复审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2025-07-22T18:43:00Z</dcterms:created>
  <dcterms:modified xsi:type="dcterms:W3CDTF">2025-08-11T10:16:16Z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DFD8BD6D6C964AF885691BF99D2450E2</vt:lpwstr>
  </property>
  <property fmtid="{D5CDD505-2E9C-101B-9397-08002B2CF9AE}" pid="3" name="KSOProductBuildVer">
    <vt:lpwstr>2052-11.8.2.11763</vt:lpwstr>
  </property>
</Properties>
</file>